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6" activeTab="27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'ESF-03'!$A$7:$K$160</definedName>
    <definedName name="_xlnm._FilterDatabase" localSheetId="9" hidden="1">'ESF-08'!$A$7:$H$151</definedName>
    <definedName name="Print_Area" localSheetId="17">'EA-01'!$A$1:$D$20</definedName>
    <definedName name="Print_Area" localSheetId="18">'EA-02'!$A$1:$E$14</definedName>
    <definedName name="Print_Area" localSheetId="19">'EA-03 '!$A$1:$E$101</definedName>
    <definedName name="Print_Area" localSheetId="22">'EFE-01  '!$A$1:$E$100</definedName>
    <definedName name="Print_Area" localSheetId="23">'EFE-02'!$A$1:$D$14</definedName>
    <definedName name="Print_Area" localSheetId="24">'EFE-03'!$A$1:$C$43</definedName>
    <definedName name="Print_Area" localSheetId="2">'ESF-01'!$A$1:$E$43</definedName>
    <definedName name="Print_Area" localSheetId="3">'ESF-02 '!$A$1:$G$22</definedName>
    <definedName name="Print_Area" localSheetId="4">'ESF-03'!$A$1:$I$167</definedName>
    <definedName name="Print_Area" localSheetId="5">'ESF-04'!$A$1:$H$8</definedName>
    <definedName name="Print_Area" localSheetId="7">'ESF-06 '!$A$1:$G$18</definedName>
    <definedName name="Print_Area" localSheetId="8">'ESF-07'!$A$1:$E$18</definedName>
    <definedName name="Print_Area" localSheetId="9">'ESF-08'!$A$1:$F$116</definedName>
    <definedName name="Print_Area" localSheetId="10">'ESF-09'!$A$1:$F$35</definedName>
    <definedName name="Print_Area" localSheetId="11">'ESF-10'!$A$1:$H$8</definedName>
    <definedName name="Print_Area" localSheetId="12">'ESF-11'!$A$1:$D$14</definedName>
    <definedName name="Print_Area" localSheetId="13">'ESF-12 '!$A$1:$H$263</definedName>
    <definedName name="Print_Area" localSheetId="14">'ESF-13'!$A$1:$E$12</definedName>
    <definedName name="Print_Area" localSheetId="15">'ESF-14'!$A$1:$E$20</definedName>
    <definedName name="Print_Area" localSheetId="16">'ESF-15'!$A$1:$AA$20</definedName>
    <definedName name="Print_Area" localSheetId="27">Memoria!$A$1:$E$74</definedName>
    <definedName name="Print_Area" localSheetId="1">'Notas a los Edos Financieros'!$A$1:$B$40</definedName>
    <definedName name="Print_Area" localSheetId="20">'VHP-01'!$A$1:$G$14</definedName>
    <definedName name="Print_Area" localSheetId="21">'VHP-02'!$A$1:$F$18</definedName>
    <definedName name="Print_Titles" localSheetId="17">'EA-01'!$1:$7</definedName>
    <definedName name="Print_Titles" localSheetId="19">'EA-03 '!$1:$7</definedName>
    <definedName name="Print_Titles" localSheetId="22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M9" i="15"/>
  <c r="N9"/>
  <c r="L9"/>
  <c r="I9"/>
  <c r="D99" i="18"/>
  <c r="C99"/>
  <c r="C12" i="17"/>
  <c r="C29" i="16"/>
  <c r="C19"/>
  <c r="C26" i="14"/>
  <c r="C18"/>
  <c r="C10"/>
  <c r="C18" i="13"/>
  <c r="C10"/>
  <c r="G271" i="12"/>
  <c r="F271"/>
  <c r="E271"/>
  <c r="D271"/>
  <c r="C271"/>
  <c r="G261"/>
  <c r="F261"/>
  <c r="E261"/>
  <c r="D261"/>
  <c r="C261"/>
  <c r="C22" i="11"/>
  <c r="C12"/>
  <c r="E33" i="9"/>
  <c r="D33"/>
  <c r="C33"/>
  <c r="E23"/>
  <c r="D23"/>
  <c r="C23"/>
  <c r="E13"/>
  <c r="D13"/>
  <c r="C13"/>
  <c r="E151" i="8"/>
  <c r="D151"/>
  <c r="C151"/>
  <c r="E141"/>
  <c r="D141"/>
  <c r="C141"/>
  <c r="E124"/>
  <c r="D124"/>
  <c r="C124"/>
  <c r="E114"/>
  <c r="D114"/>
  <c r="C114"/>
  <c r="E104"/>
  <c r="D104"/>
  <c r="C104"/>
  <c r="E14"/>
  <c r="D14"/>
  <c r="C14"/>
  <c r="C16" i="7"/>
  <c r="C16" i="6"/>
  <c r="C22" i="5"/>
  <c r="C12"/>
  <c r="G165" i="4"/>
  <c r="F165"/>
  <c r="E165"/>
  <c r="D165"/>
  <c r="C165"/>
  <c r="G155"/>
  <c r="F155"/>
  <c r="E155"/>
  <c r="D155"/>
  <c r="C155"/>
  <c r="G145"/>
  <c r="F145"/>
  <c r="E145"/>
  <c r="D145"/>
  <c r="C145"/>
  <c r="G135"/>
  <c r="F135"/>
  <c r="E135"/>
  <c r="D135"/>
  <c r="C135"/>
  <c r="G125"/>
  <c r="F125"/>
  <c r="E125"/>
  <c r="D125"/>
  <c r="C125"/>
  <c r="G85"/>
  <c r="F85"/>
  <c r="E85"/>
  <c r="D85"/>
  <c r="C85"/>
  <c r="G75"/>
  <c r="F75"/>
  <c r="E75"/>
  <c r="D75"/>
  <c r="C75"/>
  <c r="G65"/>
  <c r="F65"/>
  <c r="E65"/>
  <c r="D65"/>
  <c r="C65"/>
  <c r="G55"/>
  <c r="F55"/>
  <c r="E55"/>
  <c r="D55"/>
  <c r="C55"/>
  <c r="E20" i="3"/>
  <c r="D20"/>
  <c r="C20"/>
  <c r="E11"/>
  <c r="D11"/>
  <c r="C11"/>
  <c r="C42" i="2"/>
  <c r="C32"/>
  <c r="C22"/>
  <c r="C12"/>
  <c r="C12" i="22"/>
  <c r="G11" i="3"/>
  <c r="F11"/>
  <c r="F20"/>
  <c r="C27" i="25"/>
  <c r="C9"/>
  <c r="C35" s="1"/>
  <c r="C15" i="26"/>
  <c r="C9"/>
  <c r="C20" s="1"/>
  <c r="I18" i="15"/>
  <c r="O18"/>
  <c r="N18"/>
  <c r="M18"/>
  <c r="L18"/>
  <c r="K18"/>
  <c r="H18"/>
  <c r="G18"/>
  <c r="F18"/>
  <c r="B24" i="5"/>
  <c r="G20" i="3"/>
</calcChain>
</file>

<file path=xl/sharedStrings.xml><?xml version="1.0" encoding="utf-8"?>
<sst xmlns="http://schemas.openxmlformats.org/spreadsheetml/2006/main" count="2120" uniqueCount="1638">
  <si>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</si>
  <si>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</si>
  <si>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</si>
  <si>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</si>
  <si>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</si>
  <si>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</si>
  <si>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</si>
  <si>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</si>
  <si>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</si>
  <si>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</si>
  <si>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</si>
  <si>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</si>
  <si>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</si>
  <si>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</si>
  <si>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</si>
  <si>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</si>
  <si>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</si>
  <si>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</si>
  <si>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</si>
  <si>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</si>
  <si>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</si>
  <si>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</si>
  <si>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</si>
  <si>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</si>
  <si>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</si>
  <si>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</si>
  <si>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</si>
  <si>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</si>
  <si>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</si>
  <si>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</si>
  <si>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</si>
  <si>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</si>
  <si>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</si>
  <si>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</si>
  <si>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</si>
  <si>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</si>
  <si>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</si>
  <si>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</si>
  <si>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</si>
  <si>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</si>
  <si>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</si>
  <si>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</si>
  <si>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</si>
  <si>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</si>
  <si>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</si>
  <si>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</si>
  <si>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</si>
  <si>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</si>
  <si>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</si>
  <si>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</si>
  <si>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</si>
  <si>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</si>
  <si>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</si>
  <si>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</si>
  <si>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</si>
  <si>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</si>
  <si>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</si>
  <si>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</si>
  <si>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</si>
  <si>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</si>
  <si>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</si>
  <si>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</si>
  <si>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</si>
  <si>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</si>
  <si>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</si>
  <si>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</si>
  <si>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</si>
  <si>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</si>
  <si>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</si>
  <si>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</si>
  <si>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</si>
  <si>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</si>
  <si>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</si>
  <si>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</si>
  <si>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</si>
  <si>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</si>
  <si>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</si>
  <si>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</si>
  <si>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</si>
  <si>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</si>
  <si>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</si>
  <si>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</si>
  <si>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</si>
  <si>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</si>
  <si>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</si>
  <si>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</si>
  <si>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</si>
  <si>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</si>
  <si>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</si>
  <si>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</si>
  <si>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</si>
  <si>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</si>
  <si>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</si>
  <si>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</si>
  <si>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</si>
  <si>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</si>
  <si>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</si>
  <si>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</si>
  <si>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</si>
  <si>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</si>
  <si>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</si>
  <si>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</si>
  <si>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</si>
  <si>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</si>
  <si>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</si>
  <si>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</si>
  <si>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</si>
  <si>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</si>
  <si>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</si>
  <si>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</si>
  <si>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</si>
  <si>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</si>
  <si>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</si>
  <si>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</si>
  <si>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</si>
  <si>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</si>
  <si>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</si>
  <si>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</si>
  <si>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</si>
  <si>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</si>
  <si>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</si>
  <si>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</si>
  <si>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</si>
  <si>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</si>
  <si>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</si>
  <si>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</si>
  <si>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</si>
  <si>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</si>
  <si>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</si>
  <si>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</si>
  <si>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</si>
  <si>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</si>
  <si>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</si>
  <si>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</si>
  <si>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</si>
  <si>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</si>
  <si>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</si>
  <si>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</si>
  <si>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</si>
  <si>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</si>
  <si>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</si>
  <si>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</si>
  <si>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</si>
  <si>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</si>
  <si>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</si>
  <si>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</si>
  <si>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</si>
  <si>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</si>
  <si>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</si>
  <si>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</si>
  <si>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</si>
  <si>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</si>
  <si>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</si>
  <si>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</si>
  <si>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</si>
  <si>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</si>
  <si>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</si>
  <si>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</si>
  <si>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</si>
  <si>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</si>
  <si>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</si>
  <si>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</si>
  <si>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</si>
  <si>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</si>
  <si>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</si>
  <si>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</si>
  <si>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</si>
  <si>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</si>
  <si>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</si>
  <si>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</si>
  <si>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</si>
  <si>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</si>
  <si>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</si>
  <si>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</si>
  <si>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</si>
  <si>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</si>
  <si>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</si>
  <si>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</si>
  <si>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</si>
  <si>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</si>
  <si>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</si>
  <si>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</si>
  <si>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</si>
  <si>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</si>
  <si>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</si>
  <si>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</si>
  <si>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</si>
  <si>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</si>
  <si>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</si>
  <si>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</si>
  <si>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</si>
  <si>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</si>
  <si>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</si>
  <si>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</si>
  <si>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</si>
  <si>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</si>
  <si>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</si>
  <si>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</si>
  <si>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</si>
  <si>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</si>
  <si>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</si>
  <si>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</si>
  <si>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</si>
  <si>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</si>
  <si>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</si>
  <si>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</si>
  <si>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</si>
  <si>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</si>
  <si>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</si>
  <si>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</si>
  <si>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</si>
  <si>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</si>
  <si>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</si>
  <si>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</si>
  <si>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</si>
  <si>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</si>
  <si>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</si>
  <si>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</si>
  <si>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</si>
  <si>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</si>
  <si>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</si>
  <si>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</si>
  <si>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</si>
  <si>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</si>
  <si>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</si>
  <si>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</si>
  <si>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</si>
  <si>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</si>
  <si>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</si>
  <si>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</si>
  <si>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</si>
  <si>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</si>
  <si>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</si>
  <si>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</si>
  <si>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</si>
  <si>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</si>
  <si>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</si>
  <si>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</si>
  <si>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</si>
  <si>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</si>
  <si>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</si>
  <si>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</si>
  <si>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</si>
  <si>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</si>
  <si>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</si>
  <si>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</si>
  <si>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</si>
  <si>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</si>
  <si>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</si>
  <si>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</si>
  <si>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</si>
  <si>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</si>
  <si>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</si>
  <si>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</si>
  <si>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</si>
  <si>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</si>
  <si>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</si>
  <si>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</si>
  <si>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</si>
  <si>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</si>
  <si>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</si>
  <si>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</si>
  <si>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</si>
  <si>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</si>
  <si>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</si>
  <si>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</si>
  <si>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</si>
  <si>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</si>
  <si>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</si>
  <si>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</si>
  <si>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</si>
  <si>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</si>
  <si>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</si>
  <si>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</si>
  <si>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</si>
  <si>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</si>
  <si>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</si>
  <si>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</si>
  <si>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</si>
  <si>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</si>
  <si>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</si>
  <si>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</si>
  <si>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</si>
  <si>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</si>
  <si>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</si>
  <si>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</si>
  <si>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</si>
  <si>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</si>
  <si>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</si>
  <si>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</si>
  <si>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</si>
  <si>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</si>
  <si>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</si>
  <si>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</si>
  <si>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</si>
  <si>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</si>
  <si>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</si>
  <si>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</si>
  <si>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</si>
  <si>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</si>
  <si>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</si>
  <si>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</si>
  <si>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</si>
  <si>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</si>
  <si>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</si>
  <si>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</si>
  <si>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</si>
  <si>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</si>
  <si>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</si>
  <si>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</si>
  <si>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</si>
  <si>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</si>
  <si>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</si>
  <si>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</si>
  <si>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</si>
  <si>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</si>
  <si>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</si>
  <si>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</si>
  <si>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</si>
  <si>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</si>
  <si>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</si>
  <si>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</si>
  <si>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</si>
  <si>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</si>
  <si>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</si>
  <si>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</si>
  <si>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</si>
  <si>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</si>
  <si>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</si>
  <si>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</si>
  <si>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</si>
  <si>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</si>
  <si>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</si>
  <si>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</si>
  <si>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</si>
  <si>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</si>
  <si>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</si>
  <si>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</si>
  <si>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</si>
  <si>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</si>
  <si>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</si>
  <si>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</si>
  <si>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</si>
  <si>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</si>
  <si>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</si>
  <si>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</si>
  <si>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</si>
  <si>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</si>
  <si>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</si>
  <si>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</si>
  <si>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</si>
  <si>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</si>
  <si>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</si>
  <si>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</si>
  <si>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</si>
  <si>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</si>
  <si>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</si>
  <si>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</si>
  <si>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</si>
  <si>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</si>
  <si>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</si>
  <si>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</si>
  <si>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</si>
  <si>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</si>
  <si>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</si>
  <si>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</si>
  <si>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</si>
  <si>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</si>
  <si>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</si>
  <si>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</si>
  <si>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</si>
  <si>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</si>
  <si>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</si>
  <si>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</si>
  <si>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</si>
  <si>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</si>
  <si>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</si>
  <si>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</si>
  <si>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</si>
  <si>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</si>
  <si>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</si>
  <si>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</si>
  <si>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</si>
  <si>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</si>
  <si>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</si>
  <si>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</si>
  <si>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</si>
  <si>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</si>
  <si>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</si>
  <si>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</si>
  <si>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</si>
  <si>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1-1-1-4-0-0001-001</t>
  </si>
  <si>
    <t>SCOTIABANK</t>
  </si>
  <si>
    <t>1-1-1-4-0-0002-007</t>
  </si>
  <si>
    <t>BANORTE 0503127671(INV. F-1 2016)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</si>
  <si>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</si>
  <si>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</si>
  <si>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</si>
  <si>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</si>
  <si>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</si>
  <si>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</si>
  <si>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</si>
  <si>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</si>
  <si>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112300001006</t>
  </si>
  <si>
    <t>FELIPE PARRA NAVA</t>
  </si>
  <si>
    <t>112300001019</t>
  </si>
  <si>
    <t>MIGUEL SANCHEZ VEGA</t>
  </si>
  <si>
    <t>112300001055</t>
  </si>
  <si>
    <t>JORGE RAMIREZ GONZALEZ</t>
  </si>
  <si>
    <t>112300001069</t>
  </si>
  <si>
    <t>FILIBERTO RAMOS ARGUETA</t>
  </si>
  <si>
    <t>112300001078</t>
  </si>
  <si>
    <t>MARIA DEL ROSARIO URIBE GARCIA</t>
  </si>
  <si>
    <t>112300001121</t>
  </si>
  <si>
    <t>MARIA GUADALUPE TELLEZ CARRILLO</t>
  </si>
  <si>
    <t>112300001155</t>
  </si>
  <si>
    <t>MARCO ANTONIO ANCHONDO ZUÑIGA</t>
  </si>
  <si>
    <t>112300001168</t>
  </si>
  <si>
    <t>NAYELIT GABRIELA ALBARRAN LAMADRID</t>
  </si>
  <si>
    <t>112300001221</t>
  </si>
  <si>
    <t>VICENTE S. ESPINOZA RANGEL</t>
  </si>
  <si>
    <t>112300001252</t>
  </si>
  <si>
    <t>TANIA ALBARRAN MARTINEZ</t>
  </si>
  <si>
    <t>112300001266</t>
  </si>
  <si>
    <t>ANAHI BOCANEGRA SOLORIO</t>
  </si>
  <si>
    <t>112300001292</t>
  </si>
  <si>
    <t>SALVADOR HINOJOSA RUFINO</t>
  </si>
  <si>
    <t>112300001360</t>
  </si>
  <si>
    <t>MARCELINO VAZQUEZ HERNANDEZ</t>
  </si>
  <si>
    <t>112300001538</t>
  </si>
  <si>
    <t>ROGELIO CAMPOS  MONROY</t>
  </si>
  <si>
    <t>112300001613</t>
  </si>
  <si>
    <t>JUAN CARLOS OJEDA GALLARDO</t>
  </si>
  <si>
    <t>112300001622</t>
  </si>
  <si>
    <t>MARIBEL PACHECO HERNANDEZ</t>
  </si>
  <si>
    <t>112300001627</t>
  </si>
  <si>
    <t>FRANCISCO RAMIREZ LOEZA</t>
  </si>
  <si>
    <t>112300001632</t>
  </si>
  <si>
    <t>OLGA LIDIA TIRADO ZUÑIGA</t>
  </si>
  <si>
    <t>112300001634</t>
  </si>
  <si>
    <t>VERONICA BALLESTEROS BALLESTEROS</t>
  </si>
  <si>
    <t>112300001644</t>
  </si>
  <si>
    <t>LUIS ENRIQUE NAIN RAMIREZ RODRIGUEZ</t>
  </si>
  <si>
    <t>112300001696</t>
  </si>
  <si>
    <t>DIEGO ANTONIO OCHOA FLORES</t>
  </si>
  <si>
    <t>112300001698</t>
  </si>
  <si>
    <t>DAVID ALEJANDRO GARCIA AYALA</t>
  </si>
  <si>
    <t>112300001700</t>
  </si>
  <si>
    <t>MA. GUADALUPE NICANOR PEREZ</t>
  </si>
  <si>
    <t>112300001701</t>
  </si>
  <si>
    <t>DANIELA AVILEZ CERVANTES</t>
  </si>
  <si>
    <t>112300001703</t>
  </si>
  <si>
    <t>AUTO SERVICIO MIR-SOT</t>
  </si>
  <si>
    <t>112300002011</t>
  </si>
  <si>
    <t>JOSE RICARDO S NCHEZ HERN NDEZ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</si>
  <si>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</si>
  <si>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</si>
  <si>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</si>
  <si>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</si>
  <si>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</si>
  <si>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</si>
  <si>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112300002088</t>
  </si>
  <si>
    <t>CENTRO EDUCATIVO ACAMBARENSE A.C.</t>
  </si>
  <si>
    <t>112300002096</t>
  </si>
  <si>
    <t>CASA SPRINGS S.A. DE C.V.</t>
  </si>
  <si>
    <t>112300002100</t>
  </si>
  <si>
    <t>SECRETARIA DE FINANZAS, INVERSION Y ADMON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</si>
  <si>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</si>
  <si>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</si>
  <si>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</si>
  <si>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</si>
  <si>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</si>
  <si>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</si>
  <si>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</si>
  <si>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</si>
  <si>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</si>
  <si>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</si>
  <si>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</si>
  <si>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</si>
  <si>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</si>
  <si>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</si>
  <si>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</si>
  <si>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</si>
  <si>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</si>
  <si>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</si>
  <si>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</si>
  <si>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112300002322</t>
  </si>
  <si>
    <t>DIFERENCIA EN DEPOSITO DE CAJAS</t>
  </si>
  <si>
    <t>112300002323</t>
  </si>
  <si>
    <t>TOMAS CONTRERAS PADILLA</t>
  </si>
  <si>
    <t>112300188</t>
  </si>
  <si>
    <t>HOMAR YOVANI PEREZ ROMERO</t>
  </si>
  <si>
    <t>112300190</t>
  </si>
  <si>
    <t>YESSICA MONSERRAT CONTRERAS TORRES</t>
  </si>
  <si>
    <t>112500122</t>
  </si>
  <si>
    <t>112500225</t>
  </si>
  <si>
    <t>JOSE ROBERTO CASTRO ARIAS</t>
  </si>
  <si>
    <t>112500284</t>
  </si>
  <si>
    <t>VICTOR MANUEL VILLARREAL ESCALANTE</t>
  </si>
  <si>
    <t>113100003</t>
  </si>
  <si>
    <t>YUEMI SANCHEZ HERNANDEZ</t>
  </si>
  <si>
    <t>113400002</t>
  </si>
  <si>
    <t>CABBAR CONSTRUCCIONES, SA DE CV</t>
  </si>
  <si>
    <t>113400004</t>
  </si>
  <si>
    <t>FERNANDO V ZQUEZ ABAUNZA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</si>
  <si>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</si>
  <si>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</si>
  <si>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</si>
  <si>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</si>
  <si>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</si>
  <si>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</si>
  <si>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</si>
  <si>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</si>
  <si>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113400201</t>
  </si>
  <si>
    <t>JOSE GARCIA PEREZ</t>
  </si>
  <si>
    <t>113400261</t>
  </si>
  <si>
    <t>HUGO TABARES HERRERA</t>
  </si>
  <si>
    <t>113400502</t>
  </si>
  <si>
    <t>JOSE FERNANDO HERRERA RUIZ</t>
  </si>
  <si>
    <t>113400505</t>
  </si>
  <si>
    <t>OMAR MIRANDA MUñOZ</t>
  </si>
  <si>
    <t>113400663</t>
  </si>
  <si>
    <t>LEANDRO ARTURO LòPEZ ESCAMILLA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</si>
  <si>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</si>
  <si>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</si>
  <si>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</si>
  <si>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</si>
  <si>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</si>
  <si>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</si>
  <si>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113401001</t>
  </si>
  <si>
    <t>JUANA LOPEZ CHAVEZ</t>
  </si>
  <si>
    <t>113401097</t>
  </si>
  <si>
    <t>DAVID REFUGIO FLORES LOPEZ</t>
  </si>
  <si>
    <t>113401098</t>
  </si>
  <si>
    <t>ROGELIO LARA JURADO</t>
  </si>
  <si>
    <t>113401099</t>
  </si>
  <si>
    <t>GRUPO CRUVAZA S.A DE C.V.</t>
  </si>
  <si>
    <t>113401101</t>
  </si>
  <si>
    <t>JUAN TRUJILO ALBARRAN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</si>
  <si>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</si>
  <si>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</si>
  <si>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</si>
  <si>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</si>
  <si>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</si>
  <si>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</si>
  <si>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113401114</t>
  </si>
  <si>
    <t>MIGUEL  OMAR SANCHEZ CORONA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</si>
  <si>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</si>
  <si>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</si>
  <si>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</si>
  <si>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</si>
  <si>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</si>
  <si>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</si>
  <si>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113401121</t>
  </si>
  <si>
    <t>INGENIERIA BALANZAR, S.A. DE C.V.</t>
  </si>
  <si>
    <t>113401122</t>
  </si>
  <si>
    <t>CONSTRUCCIONES ARQUITECTONICAS INTEGRALES HERREBEL S.A DE C.</t>
  </si>
  <si>
    <t>113401123</t>
  </si>
  <si>
    <t>NOE EMILIO FLORES CASTRO</t>
  </si>
  <si>
    <t>113401124</t>
  </si>
  <si>
    <t>ANA LILIA GONZALEZ RAMIREZ</t>
  </si>
  <si>
    <t>113900001</t>
  </si>
  <si>
    <t>DEPOSITOS EN GARANTIA CFE</t>
  </si>
  <si>
    <t>113900002</t>
  </si>
  <si>
    <t>DEPóSITOS EN GARANTTíA  ARRENDAMIENTO</t>
  </si>
  <si>
    <t>113900003</t>
  </si>
  <si>
    <t>DEPóSITOS EN GARANTíA EQUIPO PASAPORTES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</si>
  <si>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</si>
  <si>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</si>
  <si>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</si>
  <si>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</si>
  <si>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</si>
  <si>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</si>
  <si>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</si>
  <si>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</si>
  <si>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</si>
  <si>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</si>
  <si>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</si>
  <si>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</si>
  <si>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</si>
  <si>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123526121</t>
  </si>
  <si>
    <t>OBRAS EN PROCESO</t>
  </si>
  <si>
    <t>123546141</t>
  </si>
  <si>
    <t>DIVISION DE TERRENOS Y CONSTRUCCION DE OBRAS DE URBANIZACION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</si>
  <si>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</si>
  <si>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</si>
  <si>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</si>
  <si>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</si>
  <si>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</si>
  <si>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</si>
  <si>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</si>
  <si>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</si>
  <si>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</si>
  <si>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</si>
  <si>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</si>
  <si>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</si>
  <si>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</si>
  <si>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</si>
  <si>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</si>
  <si>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</si>
  <si>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</si>
  <si>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</si>
  <si>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</si>
  <si>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</si>
  <si>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</si>
  <si>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</si>
  <si>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</si>
  <si>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</si>
  <si>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</si>
  <si>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</si>
  <si>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</si>
  <si>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</si>
  <si>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</si>
  <si>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</si>
  <si>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</si>
  <si>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</si>
  <si>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12419519100701</t>
  </si>
  <si>
    <t>OTROS MOBILIARIOS Y EQUIPO DE ADMINISTRACION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</si>
  <si>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</si>
  <si>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</si>
  <si>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</si>
  <si>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</si>
  <si>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</si>
  <si>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</si>
  <si>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</si>
  <si>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</si>
  <si>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12421521100701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</si>
  <si>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</si>
  <si>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</si>
  <si>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</si>
  <si>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</si>
  <si>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</si>
  <si>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</si>
  <si>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</si>
  <si>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</si>
  <si>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</si>
  <si>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</si>
  <si>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</si>
  <si>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</si>
  <si>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</si>
  <si>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</si>
  <si>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</si>
  <si>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</si>
  <si>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</si>
  <si>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</si>
  <si>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</si>
  <si>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</si>
  <si>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</si>
  <si>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</si>
  <si>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</si>
  <si>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</si>
  <si>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</si>
  <si>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</si>
  <si>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</si>
  <si>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</si>
  <si>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</si>
  <si>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</si>
  <si>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</si>
  <si>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12449549100501</t>
  </si>
  <si>
    <t>OTROS EQUIPOS DE TRANSPORTE</t>
  </si>
  <si>
    <t>12449549100601</t>
  </si>
  <si>
    <t>12450551100201</t>
  </si>
  <si>
    <t>EQUIPO DE DEFENSA Y SEGURIDAD</t>
  </si>
  <si>
    <t>12451551100101</t>
  </si>
  <si>
    <t>12451551100401</t>
  </si>
  <si>
    <t>12451551100501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</si>
  <si>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</si>
  <si>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</si>
  <si>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</si>
  <si>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</si>
  <si>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</si>
  <si>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</si>
  <si>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</si>
  <si>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</si>
  <si>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</si>
  <si>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</si>
  <si>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</si>
  <si>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</si>
  <si>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</si>
  <si>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</si>
  <si>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</si>
  <si>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</si>
  <si>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</si>
  <si>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</si>
  <si>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</si>
  <si>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</si>
  <si>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</si>
  <si>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</si>
  <si>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</si>
  <si>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</si>
  <si>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</si>
  <si>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</si>
  <si>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</si>
  <si>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</si>
  <si>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</si>
  <si>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12467567100701</t>
  </si>
  <si>
    <t>HERRAMIENTAS Y MAQUINAS HERRAMIENTAS</t>
  </si>
  <si>
    <t>12469569100101</t>
  </si>
  <si>
    <t>OTROS EQUIPOS</t>
  </si>
  <si>
    <t>12469569100401</t>
  </si>
  <si>
    <t>12469569100501</t>
  </si>
  <si>
    <t>12489589100501</t>
  </si>
  <si>
    <t>OTROS BIENES INMUEBLES</t>
  </si>
  <si>
    <t>12489589100601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</si>
  <si>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</si>
  <si>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</si>
  <si>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</si>
  <si>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</si>
  <si>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</si>
  <si>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</si>
  <si>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</si>
  <si>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</si>
  <si>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</si>
  <si>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</si>
  <si>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</si>
  <si>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</si>
  <si>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EQUIPO DE COMUNICACION Y TELECOMUNICACION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</si>
  <si>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</si>
  <si>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</si>
  <si>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</si>
  <si>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</si>
  <si>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</si>
  <si>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</si>
  <si>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</si>
  <si>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</si>
  <si>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</si>
  <si>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</si>
  <si>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</si>
  <si>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</si>
  <si>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127106311</t>
  </si>
  <si>
    <t>ESTUDIOS E INVESTIGACIONES</t>
  </si>
  <si>
    <t>211200009</t>
  </si>
  <si>
    <t>TELEFONOS DE MEXICO, S.A. DE C.V.</t>
  </si>
  <si>
    <t>211200026</t>
  </si>
  <si>
    <t>COMISION FEDERAL DE ELECTRICIDAD</t>
  </si>
  <si>
    <t>211200027</t>
  </si>
  <si>
    <t>RAQUEL TINOCO GONZ LEZ</t>
  </si>
  <si>
    <t>211200037</t>
  </si>
  <si>
    <t>MA. GUADALUPE CERVANTES GUILLEN</t>
  </si>
  <si>
    <t>211200041</t>
  </si>
  <si>
    <t>ALMA ROSA MALINDO PANIAGUA</t>
  </si>
  <si>
    <t>211200048</t>
  </si>
  <si>
    <t>HERLINDA SILVIA GUERRERO CABALLERO</t>
  </si>
  <si>
    <t>211200054</t>
  </si>
  <si>
    <t>ARGEL V ZQUEZ GARCIA</t>
  </si>
  <si>
    <t>211200076</t>
  </si>
  <si>
    <t>MARTE LUCIO JU REZ CALDERON</t>
  </si>
  <si>
    <t>211200078</t>
  </si>
  <si>
    <t>ARTEMIO DOMINGUEZ ORTIZ</t>
  </si>
  <si>
    <t>211200124</t>
  </si>
  <si>
    <t>PANIFICADORA TIO SAM, S.A. D E C.V.</t>
  </si>
  <si>
    <t>211200141</t>
  </si>
  <si>
    <t>RAFAEL RODRIGUEZ MONTERO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</si>
  <si>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</si>
  <si>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</si>
  <si>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</si>
  <si>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</si>
  <si>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</si>
  <si>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</si>
  <si>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211200179</t>
  </si>
  <si>
    <t>MANUEL GIOVANNI BREÑA SILVA</t>
  </si>
  <si>
    <t>211200219</t>
  </si>
  <si>
    <t>MUNICIPIO DE ACAMBARO GTO.</t>
  </si>
  <si>
    <t>211200229</t>
  </si>
  <si>
    <t>JOSE LUIS HERNANDEZ MUÑOZ</t>
  </si>
  <si>
    <t>211200239</t>
  </si>
  <si>
    <t>GRUPO PINTURERO DE ACAMBARO S.A. DE C.V.</t>
  </si>
  <si>
    <t>211200269</t>
  </si>
  <si>
    <t>CEMENTOS CRUZ AZUL DE ACAMBARO, S.A. DE C.V.</t>
  </si>
  <si>
    <t>211200287</t>
  </si>
  <si>
    <t>J. GUADALUPE LEOPOLDO DOMINGUEZ TRUJILLO</t>
  </si>
  <si>
    <t>211200307</t>
  </si>
  <si>
    <t>RECIBO DE EGRESOS</t>
  </si>
  <si>
    <t>211200350</t>
  </si>
  <si>
    <t>INSTITUTO DE SEGURIDAD SOCIAL DEL ESTADO DE GUANAJUATO</t>
  </si>
  <si>
    <t>211200369</t>
  </si>
  <si>
    <t>CQ SISTEMAS SA DE CV</t>
  </si>
  <si>
    <t>211200398</t>
  </si>
  <si>
    <t>GOBIERNO DEL ESTADO DE GUANAJUATO</t>
  </si>
  <si>
    <t>211200445</t>
  </si>
  <si>
    <t>BOLETOS CAMION</t>
  </si>
  <si>
    <t>211200456</t>
  </si>
  <si>
    <t>GUSTAVO PARAMO FIGUEROA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</si>
  <si>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</si>
  <si>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</si>
  <si>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</si>
  <si>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</si>
  <si>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</si>
  <si>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</si>
  <si>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211200592</t>
  </si>
  <si>
    <t>AUTO SERVICIO MIR-SOT, S.A. DE C.V.</t>
  </si>
  <si>
    <t>211200597</t>
  </si>
  <si>
    <t>MARIA DEL CARMEN HINOJOSA CASTILLEJO</t>
  </si>
  <si>
    <t>211200694</t>
  </si>
  <si>
    <t>OSCAR IVAN HERDANDEZ ORDUÑA</t>
  </si>
  <si>
    <t>211200699</t>
  </si>
  <si>
    <t>JUAN FRANCISCO MIRANDA VILLAGRAN</t>
  </si>
  <si>
    <t>211200717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</si>
  <si>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</si>
  <si>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</si>
  <si>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</si>
  <si>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</si>
  <si>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</si>
  <si>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</si>
  <si>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211200943</t>
  </si>
  <si>
    <t>SECRETARIA DE FINANZAS Y ADMINISTRACION DEL ESTADO</t>
  </si>
  <si>
    <t>211201252</t>
  </si>
  <si>
    <t>CENTRO REGIONAL DE INTEGRACION DEL COMERCIO DE ACAMBARO, S.A</t>
  </si>
  <si>
    <t>211201269</t>
  </si>
  <si>
    <t>DISTRIBUIDORA REGIONAL, S.A. DE C.V.</t>
  </si>
  <si>
    <t>211201301</t>
  </si>
  <si>
    <t>211201331</t>
  </si>
  <si>
    <t>211201393</t>
  </si>
  <si>
    <t>ROBERTO LOPEZ REGALADO</t>
  </si>
  <si>
    <t>211201423</t>
  </si>
  <si>
    <t>CENTRO UNION DE DIAGNOSTICO, S.A. DE C.V.</t>
  </si>
  <si>
    <t>211201435</t>
  </si>
  <si>
    <t>AYUDAS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</si>
  <si>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</si>
  <si>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</si>
  <si>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</si>
  <si>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</si>
  <si>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</si>
  <si>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</si>
  <si>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211201540</t>
  </si>
  <si>
    <t>ERIKA MORA OVIEDO</t>
  </si>
  <si>
    <t>211201585</t>
  </si>
  <si>
    <t>VARIOS</t>
  </si>
  <si>
    <t>211201646</t>
  </si>
  <si>
    <t>ROBERTO RIVERA RAYON</t>
  </si>
  <si>
    <t>211201689</t>
  </si>
  <si>
    <t>PROMOTORA Y ADMINISTRADORA  DE CARRETERAS S.A DE C.V.</t>
  </si>
  <si>
    <t>211201710</t>
  </si>
  <si>
    <t>ABOGADOS EN DEFENSA FISCAL S.C.</t>
  </si>
  <si>
    <t>211201753</t>
  </si>
  <si>
    <t>SAN JOSE PROVEEDOR AGROPECUARIO, S. DE P.R. DE R.L.</t>
  </si>
  <si>
    <t>211201766</t>
  </si>
  <si>
    <t>PAULINA DEL ROSARIO ULAJE NUÑEZ</t>
  </si>
  <si>
    <t>211201829</t>
  </si>
  <si>
    <t>ALEJANDRO CLEMENTE ESCAMILLA MILLAN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</si>
  <si>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</si>
  <si>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</si>
  <si>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</si>
  <si>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</si>
  <si>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</si>
  <si>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</si>
  <si>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211202218</t>
  </si>
  <si>
    <t>RICARDO SAUCEDO AGUILAR</t>
  </si>
  <si>
    <t>211202237</t>
  </si>
  <si>
    <t>ALEJANDRO HERRERA CRUZ</t>
  </si>
  <si>
    <t>211202277</t>
  </si>
  <si>
    <t>SERGIO RUIZ MORALES</t>
  </si>
  <si>
    <t>211202280</t>
  </si>
  <si>
    <t>GABRIEL MENDOZA ROMERO</t>
  </si>
  <si>
    <t>211202297</t>
  </si>
  <si>
    <t>MULTISERVICIOS EL TORNERO, SA DE CV</t>
  </si>
  <si>
    <t>211202303</t>
  </si>
  <si>
    <t>XOCHITL ESPINO VILLANUEVA</t>
  </si>
  <si>
    <t>211202310</t>
  </si>
  <si>
    <t>AGUINALDOS</t>
  </si>
  <si>
    <t>211202314</t>
  </si>
  <si>
    <t>GISELA TINAJERO SILVA</t>
  </si>
  <si>
    <t>211202338</t>
  </si>
  <si>
    <t>FRANCISCO DIAZ ALMARAZ</t>
  </si>
  <si>
    <t>211202390</t>
  </si>
  <si>
    <t>ABA SEGUROS SA DE CV</t>
  </si>
  <si>
    <t>211202421</t>
  </si>
  <si>
    <t>DIAZ ALMARAZ FRANCISCO</t>
  </si>
  <si>
    <t>211202453</t>
  </si>
  <si>
    <t>J REYES URBIETA YEPEZ</t>
  </si>
  <si>
    <t>211202476</t>
  </si>
  <si>
    <t>INGENIERIA BALANZAR SA DE CV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</si>
  <si>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</si>
  <si>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</si>
  <si>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</si>
  <si>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</si>
  <si>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</si>
  <si>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</si>
  <si>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</si>
  <si>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</si>
  <si>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211300011</t>
  </si>
  <si>
    <t>CONSTRUCTORA TRUJILLO</t>
  </si>
  <si>
    <t>211300018</t>
  </si>
  <si>
    <t>MAQUIRRENTA CONSTRUCCION Y SERVICIO S.A DE C.V.</t>
  </si>
  <si>
    <t>211400169</t>
  </si>
  <si>
    <t>CONSTRUCTURA Y ARRENDADORA HER BEC S.A DE C.V.</t>
  </si>
  <si>
    <t>211400187</t>
  </si>
  <si>
    <t>FERNANDO VAZQUEZ ABAUNZA</t>
  </si>
  <si>
    <t>211400242</t>
  </si>
  <si>
    <t>PAVIMENTOS M.C  S.A DE C.V</t>
  </si>
  <si>
    <t>211400305</t>
  </si>
  <si>
    <t>211400405</t>
  </si>
  <si>
    <t>JUAN JOSE MARTINEZ TRUJILLO</t>
  </si>
  <si>
    <t>211400502</t>
  </si>
  <si>
    <t>211400577</t>
  </si>
  <si>
    <t>211400663</t>
  </si>
  <si>
    <t>LEANDRO ARTURO LOPEZ ESCAMILLA</t>
  </si>
  <si>
    <t>211400692</t>
  </si>
  <si>
    <t>CONSTRUCTORA JUAVICSA SA DE CV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</si>
  <si>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</si>
  <si>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</si>
  <si>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</si>
  <si>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</si>
  <si>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</si>
  <si>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</si>
  <si>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</si>
  <si>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</si>
  <si>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</si>
  <si>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211700001003</t>
  </si>
  <si>
    <t>RET. I.S.R. X HONORARIOS</t>
  </si>
  <si>
    <t>211700001005</t>
  </si>
  <si>
    <t>RET. CED 2 % HONORARIOS</t>
  </si>
  <si>
    <t>211700001007</t>
  </si>
  <si>
    <t>IMPUESTO SOBRE NOMINA</t>
  </si>
  <si>
    <t>211700001008</t>
  </si>
  <si>
    <t>IMSS, RCV, INFONAVIT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</si>
  <si>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</si>
  <si>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</si>
  <si>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</si>
  <si>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</si>
  <si>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</si>
  <si>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</si>
  <si>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</si>
  <si>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</si>
  <si>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</si>
  <si>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</si>
  <si>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</si>
  <si>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</si>
  <si>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</si>
  <si>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</si>
  <si>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</si>
  <si>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</si>
  <si>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</si>
  <si>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</si>
  <si>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</si>
  <si>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</si>
  <si>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</si>
  <si>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</si>
  <si>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</si>
  <si>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</si>
  <si>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</si>
  <si>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</si>
  <si>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</si>
  <si>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</si>
  <si>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</si>
  <si>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</si>
  <si>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</si>
  <si>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</si>
  <si>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</si>
  <si>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</si>
  <si>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</si>
  <si>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</si>
  <si>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</si>
  <si>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</si>
  <si>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211700003022</t>
  </si>
  <si>
    <t>RET 2% AL MILLAR F-1 2016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</si>
  <si>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</si>
  <si>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</si>
  <si>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</si>
  <si>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</si>
  <si>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</si>
  <si>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</si>
  <si>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211900001007</t>
  </si>
  <si>
    <t>LIBERTAD SERVICIOS FINANCIEROS SA DE CV SFP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</si>
  <si>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</si>
  <si>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</si>
  <si>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</si>
  <si>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</si>
  <si>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</si>
  <si>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</si>
  <si>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</si>
  <si>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</si>
  <si>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</si>
  <si>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</si>
  <si>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</si>
  <si>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</si>
  <si>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</si>
  <si>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</si>
  <si>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</si>
  <si>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</si>
  <si>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</si>
  <si>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</si>
  <si>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</si>
  <si>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</si>
  <si>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</si>
  <si>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</si>
  <si>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</si>
  <si>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</si>
  <si>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</si>
  <si>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</si>
  <si>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</si>
  <si>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</si>
  <si>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</si>
  <si>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</si>
  <si>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</si>
  <si>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</si>
  <si>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</si>
  <si>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</si>
  <si>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</si>
  <si>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</si>
  <si>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</si>
  <si>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</si>
  <si>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</si>
  <si>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</si>
  <si>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</si>
  <si>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</si>
  <si>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</si>
  <si>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</si>
  <si>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</si>
  <si>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</si>
  <si>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</si>
  <si>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</si>
  <si>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</si>
  <si>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</si>
  <si>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GERARDO JAVIER ALCANTAR SAUCEDO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</si>
  <si>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</si>
  <si>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</si>
  <si>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</si>
  <si>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</si>
  <si>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</si>
  <si>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</si>
  <si>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</si>
  <si>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</si>
  <si>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</si>
  <si>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</si>
  <si>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</si>
  <si>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</si>
  <si>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</si>
  <si>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</si>
  <si>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</si>
  <si>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</si>
  <si>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</si>
  <si>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</si>
  <si>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</si>
  <si>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</si>
  <si>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</si>
  <si>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</si>
  <si>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</si>
  <si>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</si>
  <si>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</si>
  <si>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</si>
  <si>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</si>
  <si>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</si>
  <si>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211900001185</t>
  </si>
  <si>
    <t>PRESTAMO FAMSA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</si>
  <si>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</si>
  <si>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</si>
  <si>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</si>
  <si>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</si>
  <si>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</si>
  <si>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</si>
  <si>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</si>
  <si>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</si>
  <si>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</si>
  <si>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</si>
  <si>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</si>
  <si>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</si>
  <si>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211900001254</t>
  </si>
  <si>
    <t>JUANA  SANCHEZ CHAVEZ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</si>
  <si>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</si>
  <si>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</si>
  <si>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</si>
  <si>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</si>
  <si>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</si>
  <si>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</si>
  <si>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</si>
  <si>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</si>
  <si>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</si>
  <si>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</si>
  <si>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</si>
  <si>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</si>
  <si>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</si>
  <si>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</si>
  <si>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</si>
  <si>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</si>
  <si>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</si>
  <si>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</si>
  <si>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</si>
  <si>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</si>
  <si>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</si>
  <si>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</si>
  <si>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</si>
  <si>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</si>
  <si>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211900001348</t>
  </si>
  <si>
    <t>RENE MANDUJANO TINAJERO</t>
  </si>
  <si>
    <t>211900001349</t>
  </si>
  <si>
    <t>GRUPO EMPRESARIAL JOCARSA SA DE CV</t>
  </si>
  <si>
    <t>211900001356</t>
  </si>
  <si>
    <t>1 AL MILLAR</t>
  </si>
  <si>
    <t>211900001357</t>
  </si>
  <si>
    <t>211900001359</t>
  </si>
  <si>
    <t>RECOLECCION Y DISPOSICION DE DESECHOS AMBIENTALES SA DE CV</t>
  </si>
  <si>
    <t>211900001367</t>
  </si>
  <si>
    <t>PAVIMENTOS MC</t>
  </si>
  <si>
    <t>211900001370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</si>
  <si>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</si>
  <si>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</si>
  <si>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</si>
  <si>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</si>
  <si>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</si>
  <si>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</si>
  <si>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</si>
  <si>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</si>
  <si>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</si>
  <si>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</si>
  <si>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</si>
  <si>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</si>
  <si>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</si>
  <si>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211900001415</t>
  </si>
  <si>
    <t>211900001416</t>
  </si>
  <si>
    <t>CESAR LARRONDO DIAZ</t>
  </si>
  <si>
    <t>211900001419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</si>
  <si>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</si>
  <si>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</si>
  <si>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</si>
  <si>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</si>
  <si>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</si>
  <si>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</si>
  <si>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</si>
  <si>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</si>
  <si>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</si>
  <si>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</si>
  <si>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</si>
  <si>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</si>
  <si>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</si>
  <si>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</si>
  <si>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</si>
  <si>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</si>
  <si>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</si>
  <si>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</si>
  <si>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</si>
  <si>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</si>
  <si>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</si>
  <si>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</si>
  <si>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211900001461</t>
  </si>
  <si>
    <t>PAGO POR DEDUCIBLE</t>
  </si>
  <si>
    <t>211900001462</t>
  </si>
  <si>
    <t>INES HERNANDEZ GARCIA</t>
  </si>
  <si>
    <t>211900001475</t>
  </si>
  <si>
    <t>FERNANDO HERRERA RUIZ</t>
  </si>
  <si>
    <t>211900001476</t>
  </si>
  <si>
    <t>OMAR SANCHEZ CORONA</t>
  </si>
  <si>
    <t>211900002027</t>
  </si>
  <si>
    <t>JOSE LUIS SIERRA SANTOYO</t>
  </si>
  <si>
    <t>211900002048</t>
  </si>
  <si>
    <t>ALEJANDRO VELAZQUEZ ROSILES</t>
  </si>
  <si>
    <t>211900002049</t>
  </si>
  <si>
    <t>GABRIEL EULOGIO ALANIS CALDERON</t>
  </si>
  <si>
    <t>211900002050</t>
  </si>
  <si>
    <t>HUMBERTO MOLINA HERRERA</t>
  </si>
  <si>
    <t>211900002051</t>
  </si>
  <si>
    <t>211900002052</t>
  </si>
  <si>
    <t>CECILIA IBARRA SEGARRA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</si>
  <si>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</si>
  <si>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</si>
  <si>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</si>
  <si>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</si>
  <si>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</si>
  <si>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</si>
  <si>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</si>
  <si>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JOSE LUIS VENCES SANCHEZ</t>
  </si>
  <si>
    <t>211900002057</t>
  </si>
  <si>
    <t>211900002058</t>
  </si>
  <si>
    <t>BENJAMIN HERMOSILLA GARZA</t>
  </si>
  <si>
    <t>211900002059</t>
  </si>
  <si>
    <t>ERNESTO RAMIREZ SOLIS</t>
  </si>
  <si>
    <t>211900002060</t>
  </si>
  <si>
    <t>RAMIRO GUZMAN ACEVEDO</t>
  </si>
  <si>
    <t>211900002062</t>
  </si>
  <si>
    <t>AHORRO TRIENIO 2015-2018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</si>
  <si>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</si>
  <si>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</si>
  <si>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</si>
  <si>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</si>
  <si>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</si>
  <si>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</si>
  <si>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</si>
  <si>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</si>
  <si>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</si>
  <si>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</si>
  <si>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</si>
  <si>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</si>
  <si>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</si>
  <si>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</si>
  <si>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</si>
  <si>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</si>
  <si>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</si>
  <si>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</si>
  <si>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</si>
  <si>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</si>
  <si>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</si>
  <si>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</si>
  <si>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</si>
  <si>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</si>
  <si>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</si>
  <si>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</si>
  <si>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</si>
  <si>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</si>
  <si>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</si>
  <si>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</si>
  <si>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</si>
  <si>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</si>
  <si>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</si>
  <si>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</si>
  <si>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</si>
  <si>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</si>
  <si>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</si>
  <si>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</si>
  <si>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</si>
  <si>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</si>
  <si>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</si>
  <si>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</si>
  <si>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</si>
  <si>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211900004046</t>
  </si>
  <si>
    <t>STEPHANIE MALDONADO FIGUEROA</t>
  </si>
  <si>
    <t>211900004049</t>
  </si>
  <si>
    <t>ALEJANDRA LUNA RUBIO</t>
  </si>
  <si>
    <t>411101101</t>
  </si>
  <si>
    <t>IMPUESTOS SOBRE LOS INGRESOS</t>
  </si>
  <si>
    <t>411201201</t>
  </si>
  <si>
    <t>IMPUESTOS SOBRE EL PATRIMONIO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</si>
  <si>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</si>
  <si>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</si>
  <si>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</si>
  <si>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</si>
  <si>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</si>
  <si>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</si>
  <si>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</si>
  <si>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</si>
  <si>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</si>
  <si>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416406104</t>
  </si>
  <si>
    <t>416706107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</si>
  <si>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</si>
  <si>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</si>
  <si>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</si>
  <si>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</si>
  <si>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</si>
  <si>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</si>
  <si>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</si>
  <si>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421308301</t>
  </si>
  <si>
    <t>CONVENIOS</t>
  </si>
  <si>
    <t>4-3-1-1-0-0001</t>
  </si>
  <si>
    <t>INTERESES Y COMISIONES BANCARIAS</t>
  </si>
  <si>
    <t>4-3-1-9-0-0001</t>
  </si>
  <si>
    <t>INGRESOS FINANCIEROS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</si>
  <si>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</si>
  <si>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</si>
  <si>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</si>
  <si>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</si>
  <si>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</si>
  <si>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</si>
  <si>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</si>
  <si>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</si>
  <si>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</si>
  <si>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</si>
  <si>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</si>
  <si>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</si>
  <si>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</si>
  <si>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</si>
  <si>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511301321</t>
  </si>
  <si>
    <t>PRIMA VACACIONAL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</si>
  <si>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</si>
  <si>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</si>
  <si>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</si>
  <si>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</si>
  <si>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</si>
  <si>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</si>
  <si>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511401413</t>
  </si>
  <si>
    <t>APORTACIONES IMSS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</si>
  <si>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</si>
  <si>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</si>
  <si>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</si>
  <si>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</si>
  <si>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</si>
  <si>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</si>
  <si>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</si>
  <si>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</si>
  <si>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</si>
  <si>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</si>
  <si>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</si>
  <si>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</si>
  <si>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512102112</t>
  </si>
  <si>
    <t>EQUIPOS MENORES DE OFICINA</t>
  </si>
  <si>
    <t>512102121</t>
  </si>
  <si>
    <t>MATERIALES Y UTILES DE IMPRESION Y REPRODUCCION</t>
  </si>
  <si>
    <t>512102141</t>
  </si>
  <si>
    <t>MATERIALES Y UTILES DE TECNOLOGIAS DE LA INFORMACION Y</t>
  </si>
  <si>
    <t>512102142</t>
  </si>
  <si>
    <t>EQUIPOS MENORES DE TECNOLOGIAS DE LA INFORMACION Y COM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</si>
  <si>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</si>
  <si>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</si>
  <si>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</si>
  <si>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</si>
  <si>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</si>
  <si>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</si>
  <si>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512102181</t>
  </si>
  <si>
    <t>MATERIALES PARA EL REGISTRO E IDENTIFICACION DE BIENES</t>
  </si>
  <si>
    <t>512106000001</t>
  </si>
  <si>
    <t>O.P.  2013 RAMO XXXIII FONDOS FEDERALES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</si>
  <si>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</si>
  <si>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</si>
  <si>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</si>
  <si>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</si>
  <si>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</si>
  <si>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</si>
  <si>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</si>
  <si>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</si>
  <si>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512402441</t>
  </si>
  <si>
    <t>MATERIALES DE CONSTRUCCION DE MADERA</t>
  </si>
  <si>
    <t>512402451</t>
  </si>
  <si>
    <t>MATERIALES DE CONSTRUCCION DE VIDRIO</t>
  </si>
  <si>
    <t>512402461</t>
  </si>
  <si>
    <t>MATERIAL ELECTRICO Y ELECTRONICO</t>
  </si>
  <si>
    <t>512402471</t>
  </si>
  <si>
    <t>ESTRUCTURAS Y MANUFACTURAS</t>
  </si>
  <si>
    <t>512402481</t>
  </si>
  <si>
    <t>MATERIALES COMPLEMENTARIOS</t>
  </si>
  <si>
    <t>512402491</t>
  </si>
  <si>
    <t>MATERIALES DIVERSOS</t>
  </si>
  <si>
    <t>512502511</t>
  </si>
  <si>
    <t>SUSTANCIAS QUIMICAS</t>
  </si>
  <si>
    <t>512502531</t>
  </si>
  <si>
    <t>MEDICINAS Y PRODUCTOS FARMACEUTICOS</t>
  </si>
  <si>
    <t>512502561</t>
  </si>
  <si>
    <t>FIBRAS SINTETICAS, HULES, PL STICOS Y DERIVADOS</t>
  </si>
  <si>
    <t>512602611</t>
  </si>
  <si>
    <t>COMBUSTIBLES, LUBRICANTES Y ADITIVOS PARA VEHICULOS DE</t>
  </si>
  <si>
    <t>512702711</t>
  </si>
  <si>
    <t>VESTUARIO Y UNIFORMES</t>
  </si>
  <si>
    <t>512702721</t>
  </si>
  <si>
    <t>PRENDAS DE SEGURIDAD</t>
  </si>
  <si>
    <t>512902911</t>
  </si>
  <si>
    <t>HERRAMIENTAS MENORES</t>
  </si>
  <si>
    <t>512902921</t>
  </si>
  <si>
    <t>REFACCIONES Y ACCESORIOS MENORES DE EDIFICIOS</t>
  </si>
  <si>
    <t>512902931</t>
  </si>
  <si>
    <t>REFACCIONES Y ACCESORIOS MENORES DE MOBILIARIO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</si>
  <si>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</si>
  <si>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</si>
  <si>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</si>
  <si>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</si>
  <si>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</si>
  <si>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</si>
  <si>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</si>
  <si>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</si>
  <si>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</si>
  <si>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</si>
  <si>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</si>
  <si>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</si>
  <si>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</si>
  <si>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</si>
  <si>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</si>
  <si>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</si>
  <si>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513103171</t>
  </si>
  <si>
    <t>SERVICIOS DE ACCESO DE INTERNET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</si>
  <si>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</si>
  <si>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</si>
  <si>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</si>
  <si>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</si>
  <si>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</si>
  <si>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</si>
  <si>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</si>
  <si>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</si>
  <si>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513203271</t>
  </si>
  <si>
    <t>ARRENDAMIENTO DE ACTIVOS INTANGIBLES</t>
  </si>
  <si>
    <t>513203291</t>
  </si>
  <si>
    <t>OTROS ARRENDAMIENTOS</t>
  </si>
  <si>
    <t>513303311</t>
  </si>
  <si>
    <t>SERVICIOS LEGALES</t>
  </si>
  <si>
    <t>513303331</t>
  </si>
  <si>
    <t>SERVICIOS DE CONSULTORIA ADMINISTRATIVA</t>
  </si>
  <si>
    <t>513303361</t>
  </si>
  <si>
    <t>IMPRESIONES DE DOCUMENTOS OFICIALES PARA LA PRESTACION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</si>
  <si>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</si>
  <si>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</si>
  <si>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</si>
  <si>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</si>
  <si>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</si>
  <si>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</si>
  <si>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513503511</t>
  </si>
  <si>
    <t>CONSERVACION Y MANTENIMIENTO DE INMUEBLES</t>
  </si>
  <si>
    <t>513503521</t>
  </si>
  <si>
    <t>INSTALACION, REPARACION Y MANTENIMIENTO  DE MOBILIARIO</t>
  </si>
  <si>
    <t>513503531</t>
  </si>
  <si>
    <t>INSTALACION, REPARACION Y MANTENIMIENTO DE BIENES INFO</t>
  </si>
  <si>
    <t>513503551</t>
  </si>
  <si>
    <t>MANTENIMIENTO Y CONSERVACION DE VEHICULOS TERRESTRES,</t>
  </si>
  <si>
    <t>513503571</t>
  </si>
  <si>
    <t>INSTALACION, REPARACION Y MANTENIMIENTO DE MAQUINARIA,</t>
  </si>
  <si>
    <t>513503581</t>
  </si>
  <si>
    <t>SERVICIOS DE LIMPIEZA Y MANEJO DE DESECHOS</t>
  </si>
  <si>
    <t>513503591</t>
  </si>
  <si>
    <t>SERVICIOS DE JARDINERIA Y FUMIGACION</t>
  </si>
  <si>
    <t>513603611</t>
  </si>
  <si>
    <t>DIFUSION E INFORMACION DE MENSAJES Y ACTIVIDADES GUBER</t>
  </si>
  <si>
    <t>513703721</t>
  </si>
  <si>
    <t>PASAJES TERRESTRES NACIONALES PARA SERVIDORES PUBLICOS</t>
  </si>
  <si>
    <t>513703751</t>
  </si>
  <si>
    <t>VI TICOS NACIONALES PARA SERVIDORES PUBLICOS EN EL DES</t>
  </si>
  <si>
    <t>513803811</t>
  </si>
  <si>
    <t>GASTOS DE CEREMONIAL DEL H. AYUNTAMIENTO</t>
  </si>
  <si>
    <t>513803821</t>
  </si>
  <si>
    <t>GASTOS DE ORDEN SOCIAL Y CULTURAL</t>
  </si>
  <si>
    <t>513803822</t>
  </si>
  <si>
    <t>ACCIONES DEPORTIVAS</t>
  </si>
  <si>
    <t>513903921</t>
  </si>
  <si>
    <t>OTROS IMPUESTOS Y DERECHOS</t>
  </si>
  <si>
    <t>513903941</t>
  </si>
  <si>
    <t>SENTENCIAS Y RESOLUCIONES POR AUTORIDAD COMPETENTE</t>
  </si>
  <si>
    <t>523104331</t>
  </si>
  <si>
    <t>SUBSIDIOS PARA INVERSION</t>
  </si>
  <si>
    <t>523104333</t>
  </si>
  <si>
    <t>CESAVEG (COMBATE DE PLAGAS)</t>
  </si>
  <si>
    <t>523104335</t>
  </si>
  <si>
    <t>OTROS SUBSIDIOS</t>
  </si>
  <si>
    <t>524104411</t>
  </si>
  <si>
    <t>AYUDAS ESPECIALES PARA PROPóSITOS SOCIALES</t>
  </si>
  <si>
    <t>524204421</t>
  </si>
  <si>
    <t>BECAS Y OTRAS AYUDAS PARA CAPACITACIóN</t>
  </si>
  <si>
    <t>524304431</t>
  </si>
  <si>
    <t>AYUDAS SOCIALES A INSTITUCIONES DE ENSEñANZA</t>
  </si>
  <si>
    <t>524304451</t>
  </si>
  <si>
    <t>AYUDAS SOCIALES A INSTITUCIONES SIN FINES DE LUCRO</t>
  </si>
  <si>
    <t>533208532</t>
  </si>
  <si>
    <t>OTROS CONVENIOS</t>
  </si>
  <si>
    <t>541109211</t>
  </si>
  <si>
    <t>INTERESES DE LA DEUDA INTERNA CON INSTITUCIONES DE CRE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</si>
  <si>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</si>
  <si>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</si>
  <si>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</si>
  <si>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</si>
  <si>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</si>
  <si>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</si>
  <si>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</si>
  <si>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</si>
  <si>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</si>
  <si>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</si>
  <si>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</si>
  <si>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</si>
  <si>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</si>
  <si>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</si>
  <si>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</si>
  <si>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</si>
  <si>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</si>
  <si>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</si>
  <si>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</si>
  <si>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</si>
  <si>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</si>
  <si>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</si>
  <si>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</si>
  <si>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</si>
  <si>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111100001001</t>
  </si>
  <si>
    <t>MARGARITA ALANIS MARTINEZ</t>
  </si>
  <si>
    <t>111100001002</t>
  </si>
  <si>
    <t>MA. DE LOURDES MAGDALENO ESTRELLA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</si>
  <si>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</si>
  <si>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</si>
  <si>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</si>
  <si>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</si>
  <si>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</si>
  <si>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</si>
  <si>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</si>
  <si>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</si>
  <si>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</si>
  <si>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</si>
  <si>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</si>
  <si>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</si>
  <si>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</t>
  </si>
  <si>
    <t>EFECTIVO</t>
  </si>
  <si>
    <t>111200001001</t>
  </si>
  <si>
    <t>BANORTE 0101542540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</si>
  <si>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</si>
  <si>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</si>
  <si>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</si>
  <si>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</si>
  <si>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</si>
  <si>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</si>
  <si>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</si>
  <si>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</si>
  <si>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</si>
  <si>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</si>
  <si>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</si>
  <si>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</si>
  <si>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</si>
  <si>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</si>
  <si>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111200001019</t>
  </si>
  <si>
    <t>SCOTIABANK 03400441430 ( AHORRO )</t>
  </si>
  <si>
    <t>111200002010</t>
  </si>
  <si>
    <t>BANORTE 0609777473 (DIGNIFICACION DE TU CALLE 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</si>
  <si>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</si>
  <si>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</si>
  <si>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</si>
  <si>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</si>
  <si>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</si>
  <si>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</si>
  <si>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111200002015</t>
  </si>
  <si>
    <t>BANORTE 0641306622 (ECOLOGIA 2010)</t>
  </si>
  <si>
    <t>111200002020</t>
  </si>
  <si>
    <t>BANORTE 0656720334 COMUDAJ 2010</t>
  </si>
  <si>
    <t>111200002021</t>
  </si>
  <si>
    <t>BANORTE 0695480404 SUBSEMUN 2011</t>
  </si>
  <si>
    <t>111200002025</t>
  </si>
  <si>
    <t>BANORTE 0808811040 RAMO 33 F.2 2012</t>
  </si>
  <si>
    <t>111200002026</t>
  </si>
  <si>
    <t>BANORTE  CODE 2013</t>
  </si>
  <si>
    <t>111200002027</t>
  </si>
  <si>
    <t>BANORTE 885569016 RESCATE E.P.2013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</si>
  <si>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</si>
  <si>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</si>
  <si>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</si>
  <si>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</si>
  <si>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</si>
  <si>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</si>
  <si>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</si>
  <si>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</si>
  <si>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111200002051</t>
  </si>
  <si>
    <t>BANCO DEL BAJIO 3865037 ECOLOGIA</t>
  </si>
  <si>
    <t>111200002052</t>
  </si>
  <si>
    <t>BANCO DEL BAJIO 3865540 ELECTRIFICACION</t>
  </si>
  <si>
    <t>111200002054</t>
  </si>
  <si>
    <t>BANCO DEL BAJIO 31961930201 VIVIENDA RURAL 2010</t>
  </si>
  <si>
    <t>111200002059</t>
  </si>
  <si>
    <t>SCOTIABANK 34003470000 (FONAPHO)</t>
  </si>
  <si>
    <t>111200002061</t>
  </si>
  <si>
    <t>SCOTIABANK 346691 AMPLIACION DE VIVIENDA (BAñOS9</t>
  </si>
  <si>
    <t>111200002062</t>
  </si>
  <si>
    <t>SCOTIABANK 346829</t>
  </si>
  <si>
    <t>111200002065</t>
  </si>
  <si>
    <t>BANORTE 685906576 (PROG. TEMPORAL 2011)</t>
  </si>
  <si>
    <t>111200002071</t>
  </si>
  <si>
    <t>SERFIN 6550079658</t>
  </si>
  <si>
    <t>111200002074</t>
  </si>
  <si>
    <t>BANCO DEL BAJIO PISO FIRME 2012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</si>
  <si>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</si>
  <si>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</si>
  <si>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</si>
  <si>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</si>
  <si>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</si>
  <si>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</si>
  <si>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111200002084</t>
  </si>
  <si>
    <t>VIVIENDA  (FONHAPO) 2013</t>
  </si>
  <si>
    <t>111200002085</t>
  </si>
  <si>
    <t>PARQUE ECOTURISTICO9268681 2013</t>
  </si>
  <si>
    <t>111200002086</t>
  </si>
  <si>
    <t>GERONTOLOGICO 2013</t>
  </si>
  <si>
    <t>111200002087</t>
  </si>
  <si>
    <t>BANCO BAJIO 9698523 FIBORDE 2013</t>
  </si>
  <si>
    <t>111200002089</t>
  </si>
  <si>
    <t>BANCO BAJIO 9768193 FISE2013</t>
  </si>
  <si>
    <t>111200002090</t>
  </si>
  <si>
    <t>BANCO BAJIO. 9814146 GTO ILUMINADO</t>
  </si>
  <si>
    <t>111200002091</t>
  </si>
  <si>
    <t>BANCO BAJIO 9872763 FONDO 2101 2013.</t>
  </si>
  <si>
    <t>111200002092</t>
  </si>
  <si>
    <t>BANCO BAJIO 010013522PROG. DE PAVIMENTACIONES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</si>
  <si>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</si>
  <si>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</si>
  <si>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</si>
  <si>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</si>
  <si>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</si>
  <si>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</si>
  <si>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</si>
  <si>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</si>
  <si>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111200002098</t>
  </si>
  <si>
    <t>BCO BAJIO SUB COP 2014/10749901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</si>
  <si>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</si>
  <si>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</si>
  <si>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</si>
  <si>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</si>
  <si>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</si>
  <si>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</si>
  <si>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</si>
  <si>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</si>
  <si>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111200002104</t>
  </si>
  <si>
    <t>BCO BAJIO HABITAT 2014- 11910924</t>
  </si>
  <si>
    <t>111200002107</t>
  </si>
  <si>
    <t>BANCO DEL BAJIO 12257812 PIDMC 2014</t>
  </si>
  <si>
    <t>111200002108</t>
  </si>
  <si>
    <t>BANCO DEL BAJIO 12388880 PISBCC 2014</t>
  </si>
  <si>
    <t>111200002110</t>
  </si>
  <si>
    <t>BANCO DEL BAJIO PROY Y SEG ALIMENTARIA 12406567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</si>
  <si>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</si>
  <si>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</si>
  <si>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</si>
  <si>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</si>
  <si>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</si>
  <si>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</si>
  <si>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111200002118</t>
  </si>
  <si>
    <t>BANCO DEL BAJIO CTA.13722434 MAS 2015</t>
  </si>
  <si>
    <t>111200002120</t>
  </si>
  <si>
    <t>BANORTE CALENTADORES SOLARES 2015 297442637</t>
  </si>
  <si>
    <t>111200002121</t>
  </si>
  <si>
    <t>BANORTE PDIMC 2015 CTA.-402609065</t>
  </si>
  <si>
    <t>111200002122</t>
  </si>
  <si>
    <t>BAN DEL BAJIO CUARTO DOR 2015.-CTA.-14462139</t>
  </si>
  <si>
    <t>111200002123</t>
  </si>
  <si>
    <t>BAN DEL BAJIO TECHO 2015 CTA.-14461958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</si>
  <si>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</si>
  <si>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</si>
  <si>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</si>
  <si>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</si>
  <si>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</si>
  <si>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</si>
  <si>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</si>
  <si>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</si>
  <si>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111200002128</t>
  </si>
  <si>
    <t>SCOTIABANK 3400445479 COPARTICIPACION 2016.</t>
  </si>
  <si>
    <t>111200002132</t>
  </si>
  <si>
    <t>SCOTIABANK 3400446467 FORTALECE 2016</t>
  </si>
  <si>
    <t>111200002133</t>
  </si>
  <si>
    <t>BCO BAJIO CTA.-15966500 TEJIDO SOCIAL 2016.</t>
  </si>
  <si>
    <t>111200002134</t>
  </si>
  <si>
    <t>BANORTE CTA.- 413884082 TRANSVERSALIDAD 2016</t>
  </si>
  <si>
    <t>111200002135</t>
  </si>
  <si>
    <t>BANORTE CTA.-448620590 CAMINOS RURALES 2016</t>
  </si>
  <si>
    <t>111200002138</t>
  </si>
  <si>
    <t>BANCO  BAJIO CTA 16282980-0101 SEDATU MEJORAMIENTO DE VIVIEN</t>
  </si>
  <si>
    <t>111200002139</t>
  </si>
  <si>
    <t>BANORTE CTA.-450683178 CUARTOS 2016</t>
  </si>
  <si>
    <t>111200002140</t>
  </si>
  <si>
    <t>BANORTE CTA.-450679489 TECHO 2016</t>
  </si>
  <si>
    <t>111200002146</t>
  </si>
  <si>
    <t>BANORTE CTA.- 463897528 ESTUFAS ECOLOGICAS 2016.</t>
  </si>
  <si>
    <t>1112</t>
  </si>
  <si>
    <t>BANCOS/TESORERIA</t>
  </si>
  <si>
    <t>111400001001</t>
  </si>
  <si>
    <t>111400002007</t>
  </si>
  <si>
    <t>1114</t>
  </si>
  <si>
    <t>INVERSIONES TEMPORALES (HASTA 3 MESES)</t>
  </si>
  <si>
    <t>construcciòn boulevard</t>
  </si>
  <si>
    <t>Banobras</t>
  </si>
  <si>
    <t>pesos</t>
  </si>
  <si>
    <t>155/05</t>
  </si>
  <si>
    <t>GOB. EDO</t>
  </si>
  <si>
    <t>participaciones</t>
  </si>
  <si>
    <t>contrato existente</t>
  </si>
  <si>
    <t>JULIO-SEPTIEMBRE</t>
  </si>
  <si>
    <t>ACREEDORA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</si>
</sst>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8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9" fillId="0" borderId="25" xfId="7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2" fontId="14" fillId="2" borderId="28" xfId="1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49" fontId="9" fillId="0" borderId="28" xfId="0" quotePrefix="1" applyNumberFormat="1" applyFont="1" applyFill="1" applyBorder="1" applyAlignment="1">
      <alignment wrapText="1"/>
    </xf>
    <xf numFmtId="49" fontId="9" fillId="0" borderId="25" xfId="0" quotePrefix="1" applyNumberFormat="1" applyFont="1" applyFill="1" applyBorder="1" applyAlignment="1">
      <alignment wrapText="1"/>
    </xf>
    <xf numFmtId="4" fontId="9" fillId="0" borderId="0" xfId="1" applyNumberFormat="1" applyFont="1" applyBorder="1" applyAlignment="1">
      <alignment wrapText="1"/>
    </xf>
    <xf numFmtId="49" fontId="9" fillId="0" borderId="1" xfId="0" quotePrefix="1" applyNumberFormat="1" applyFont="1" applyFill="1" applyBorder="1" applyAlignment="1">
      <alignment wrapText="1"/>
    </xf>
    <xf numFmtId="49" fontId="9" fillId="0" borderId="6" xfId="0" quotePrefix="1" applyNumberFormat="1" applyFont="1" applyFill="1" applyBorder="1" applyAlignment="1">
      <alignment wrapText="1"/>
    </xf>
    <xf numFmtId="0" fontId="9" fillId="0" borderId="28" xfId="0" quotePrefix="1" applyFont="1" applyFill="1" applyBorder="1" applyAlignment="1">
      <alignment wrapText="1"/>
    </xf>
    <xf numFmtId="0" fontId="18" fillId="0" borderId="28" xfId="0" quotePrefix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4" fontId="2" fillId="0" borderId="1" xfId="0" applyNumberFormat="1" applyFont="1" applyBorder="1" applyAlignment="1"/>
    <xf numFmtId="4" fontId="2" fillId="0" borderId="1" xfId="0" applyNumberFormat="1" applyFont="1" applyFill="1" applyBorder="1" applyAlignment="1"/>
    <xf numFmtId="4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/>
    <xf numFmtId="15" fontId="2" fillId="0" borderId="1" xfId="0" applyNumberFormat="1" applyFont="1" applyBorder="1" applyAlignment="1"/>
    <xf numFmtId="0" fontId="2" fillId="0" borderId="21" xfId="0" applyFont="1" applyBorder="1" applyAlignment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0" fontId="19" fillId="6" borderId="24" xfId="0" quotePrefix="1" applyFont="1" applyFill="1" applyBorder="1" applyAlignment="1">
      <alignment wrapText="1"/>
    </xf>
    <xf numFmtId="0" fontId="19" fillId="6" borderId="24" xfId="0" applyFont="1" applyFill="1" applyBorder="1" applyAlignment="1">
      <alignment wrapText="1"/>
    </xf>
    <xf numFmtId="4" fontId="14" fillId="6" borderId="33" xfId="0" applyNumberFormat="1" applyFont="1" applyFill="1" applyBorder="1" applyAlignment="1">
      <alignment horizontal="right"/>
    </xf>
    <xf numFmtId="10" fontId="14" fillId="6" borderId="24" xfId="0" applyNumberFormat="1" applyFont="1" applyFill="1" applyBorder="1" applyAlignment="1">
      <alignment horizontal="center"/>
    </xf>
    <xf numFmtId="0" fontId="19" fillId="6" borderId="1" xfId="0" quotePrefix="1" applyFont="1" applyFill="1" applyBorder="1" applyAlignment="1">
      <alignment wrapText="1"/>
    </xf>
    <xf numFmtId="0" fontId="19" fillId="6" borderId="1" xfId="0" applyFont="1" applyFill="1" applyBorder="1" applyAlignment="1">
      <alignment wrapText="1"/>
    </xf>
    <xf numFmtId="4" fontId="14" fillId="6" borderId="1" xfId="0" applyNumberFormat="1" applyFont="1" applyFill="1" applyBorder="1" applyAlignment="1">
      <alignment horizontal="right"/>
    </xf>
    <xf numFmtId="10" fontId="14" fillId="6" borderId="1" xfId="0" applyNumberFormat="1" applyFont="1" applyFill="1" applyBorder="1" applyAlignment="1">
      <alignment horizontal="center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08"/>
  </cols>
  <sheetData>
    <row r="2020" spans="1:1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1"/>
  <sheetViews>
    <sheetView topLeftCell="A97" zoomScaleNormal="100" zoomScaleSheetLayoutView="100" workbookViewId="0">
      <selection activeCell="A68" sqref="A68"/>
    </sheetView>
  </sheetViews>
  <sheetFormatPr baseColWidth="10" defaultRowHeight="11.25"/>
  <cols>
    <col min="1" max="1" width="15.28515625" style="8" customWidth="1"/>
    <col min="2" max="2" width="50.7109375" style="8" customWidth="1"/>
    <col min="3" max="5" width="17.7109375" style="9" customWidth="1"/>
    <col min="6" max="6" width="15.5703125" style="8" customWidth="1"/>
    <col min="7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2"/>
      <c r="D5" s="52"/>
      <c r="E5" s="52"/>
      <c r="F5" s="53" t="s">
        <v>74</v>
      </c>
    </row>
    <row r="6" spans="1:6">
      <c r="A6" s="54"/>
      <c r="B6" s="54"/>
      <c r="C6" s="52"/>
      <c r="D6" s="55"/>
      <c r="E6" s="55"/>
      <c r="F6" s="56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>
      <c r="A8" s="356" t="s">
        <v>573</v>
      </c>
      <c r="B8" s="156" t="s">
        <v>574</v>
      </c>
      <c r="C8" s="135">
        <v>469599255.35000002</v>
      </c>
      <c r="D8" s="135">
        <v>484641527.66000003</v>
      </c>
      <c r="E8" s="135">
        <v>15042272.310000001</v>
      </c>
      <c r="F8" s="135"/>
    </row>
    <row r="9" spans="1:6" s="209" customFormat="1">
      <c r="A9" s="356" t="s">
        <v>575</v>
      </c>
      <c r="B9" s="156" t="s">
        <v>576</v>
      </c>
      <c r="C9" s="135">
        <v>628596.81999999995</v>
      </c>
      <c r="D9" s="135">
        <v>628596.81999999995</v>
      </c>
      <c r="E9" s="135">
        <v>0</v>
      </c>
      <c r="F9" s="135"/>
    </row>
    <row r="10" spans="1:6" s="209" customFormat="1">
      <c r="A10" s="356" t="s">
        <v>577</v>
      </c>
      <c r="B10" s="156" t="s">
        <v>578</v>
      </c>
      <c r="C10" s="135">
        <v>11385406.630000001</v>
      </c>
      <c r="D10" s="135">
        <v>11526789.43</v>
      </c>
      <c r="E10" s="135">
        <v>141382.79999999999</v>
      </c>
      <c r="F10" s="135"/>
    </row>
    <row r="11" spans="1:6" s="209" customFormat="1">
      <c r="A11" s="356" t="s">
        <v>579</v>
      </c>
      <c r="B11" s="156" t="s">
        <v>576</v>
      </c>
      <c r="C11" s="135">
        <v>2950362.73</v>
      </c>
      <c r="D11" s="135">
        <v>2950362.73</v>
      </c>
      <c r="E11" s="135">
        <v>0</v>
      </c>
      <c r="F11" s="135"/>
    </row>
    <row r="12" spans="1:6" s="281" customFormat="1">
      <c r="A12" s="356" t="s">
        <v>580</v>
      </c>
      <c r="B12" s="156" t="s">
        <v>581</v>
      </c>
      <c r="C12" s="135">
        <v>142787831.16</v>
      </c>
      <c r="D12" s="135">
        <v>142760963.03</v>
      </c>
      <c r="E12" s="135">
        <v>-26868.13</v>
      </c>
      <c r="F12" s="135"/>
    </row>
    <row r="13" spans="1:6" s="281" customFormat="1" ht="22.5">
      <c r="A13" s="356" t="s">
        <v>582</v>
      </c>
      <c r="B13" s="156" t="s">
        <v>583</v>
      </c>
      <c r="C13" s="135">
        <v>0</v>
      </c>
      <c r="D13" s="135">
        <v>83332.77</v>
      </c>
      <c r="E13" s="135">
        <v>83332.77</v>
      </c>
      <c r="F13" s="135"/>
    </row>
    <row r="14" spans="1:6">
      <c r="A14" s="168"/>
      <c r="B14" s="168" t="s">
        <v>388</v>
      </c>
      <c r="C14" s="143">
        <f>SUM(C8:C13)</f>
        <v>627351452.69000006</v>
      </c>
      <c r="D14" s="143">
        <f>SUM(D8:D13)</f>
        <v>642591572.44000006</v>
      </c>
      <c r="E14" s="143">
        <f>SUM(E8:E13)</f>
        <v>15240119.75</v>
      </c>
      <c r="F14" s="143"/>
    </row>
    <row r="15" spans="1:6">
      <c r="A15" s="155"/>
      <c r="B15" s="155"/>
      <c r="C15" s="162"/>
      <c r="D15" s="162"/>
      <c r="E15" s="162"/>
      <c r="F15" s="155"/>
    </row>
    <row r="16" spans="1:6">
      <c r="A16" s="155"/>
      <c r="B16" s="155"/>
      <c r="C16" s="162"/>
      <c r="D16" s="162"/>
      <c r="E16" s="162"/>
      <c r="F16" s="155"/>
    </row>
    <row r="17" spans="1:6" ht="11.25" customHeight="1">
      <c r="A17" s="10" t="s">
        <v>79</v>
      </c>
      <c r="B17" s="155"/>
      <c r="C17" s="52"/>
      <c r="D17" s="52"/>
      <c r="E17" s="52"/>
      <c r="F17" s="53" t="s">
        <v>74</v>
      </c>
    </row>
    <row r="18" spans="1:6" ht="12.75" customHeight="1">
      <c r="A18" s="44"/>
      <c r="B18" s="44"/>
      <c r="C18" s="22"/>
    </row>
    <row r="19" spans="1:6" ht="15" customHeight="1">
      <c r="A19" s="15" t="s">
        <v>46</v>
      </c>
      <c r="B19" s="16" t="s">
        <v>47</v>
      </c>
      <c r="C19" s="57" t="s">
        <v>75</v>
      </c>
      <c r="D19" s="57" t="s">
        <v>76</v>
      </c>
      <c r="E19" s="57" t="s">
        <v>77</v>
      </c>
      <c r="F19" s="58" t="s">
        <v>78</v>
      </c>
    </row>
    <row r="20" spans="1:6">
      <c r="A20" s="356" t="s">
        <v>584</v>
      </c>
      <c r="B20" s="141" t="s">
        <v>585</v>
      </c>
      <c r="C20" s="139">
        <v>211619.01</v>
      </c>
      <c r="D20" s="139">
        <v>199022</v>
      </c>
      <c r="E20" s="139">
        <v>-12597.01</v>
      </c>
      <c r="F20" s="141"/>
    </row>
    <row r="21" spans="1:6" s="209" customFormat="1">
      <c r="A21" s="356" t="s">
        <v>586</v>
      </c>
      <c r="B21" s="141" t="s">
        <v>585</v>
      </c>
      <c r="C21" s="139">
        <v>94109.23</v>
      </c>
      <c r="D21" s="139">
        <v>94109.23</v>
      </c>
      <c r="E21" s="139">
        <v>0</v>
      </c>
      <c r="F21" s="141"/>
    </row>
    <row r="22" spans="1:6" s="209" customFormat="1">
      <c r="A22" s="356" t="s">
        <v>587</v>
      </c>
      <c r="B22" s="141" t="s">
        <v>585</v>
      </c>
      <c r="C22" s="139">
        <v>95332.5</v>
      </c>
      <c r="D22" s="139">
        <v>95332.5</v>
      </c>
      <c r="E22" s="139">
        <v>0</v>
      </c>
      <c r="F22" s="141"/>
    </row>
    <row r="23" spans="1:6" s="209" customFormat="1">
      <c r="A23" s="356" t="s">
        <v>588</v>
      </c>
      <c r="B23" s="141" t="s">
        <v>585</v>
      </c>
      <c r="C23" s="139">
        <v>156760.99</v>
      </c>
      <c r="D23" s="139">
        <v>156760.99</v>
      </c>
      <c r="E23" s="139">
        <v>0</v>
      </c>
      <c r="F23" s="141"/>
    </row>
    <row r="24" spans="1:6" s="281" customFormat="1">
      <c r="A24" s="356" t="s">
        <v>589</v>
      </c>
      <c r="B24" s="141" t="s">
        <v>585</v>
      </c>
      <c r="C24" s="139">
        <v>248975.12</v>
      </c>
      <c r="D24" s="139">
        <v>248975.12</v>
      </c>
      <c r="E24" s="139">
        <v>0</v>
      </c>
      <c r="F24" s="141"/>
    </row>
    <row r="25" spans="1:6" s="281" customFormat="1">
      <c r="A25" s="356" t="s">
        <v>590</v>
      </c>
      <c r="B25" s="141" t="s">
        <v>591</v>
      </c>
      <c r="C25" s="139">
        <v>162573.25</v>
      </c>
      <c r="D25" s="139">
        <v>162573.25</v>
      </c>
      <c r="E25" s="139">
        <v>0</v>
      </c>
      <c r="F25" s="141"/>
    </row>
    <row r="26" spans="1:6" s="281" customFormat="1">
      <c r="A26" s="356" t="s">
        <v>592</v>
      </c>
      <c r="B26" s="141" t="s">
        <v>585</v>
      </c>
      <c r="C26" s="139">
        <v>0</v>
      </c>
      <c r="D26" s="139">
        <v>30528.99</v>
      </c>
      <c r="E26" s="139">
        <v>30528.99</v>
      </c>
      <c r="F26" s="141"/>
    </row>
    <row r="27" spans="1:6" s="281" customFormat="1">
      <c r="A27" s="356" t="s">
        <v>593</v>
      </c>
      <c r="B27" s="141" t="s">
        <v>594</v>
      </c>
      <c r="C27" s="139">
        <v>123799.92</v>
      </c>
      <c r="D27" s="139">
        <v>123799.92</v>
      </c>
      <c r="E27" s="139">
        <v>0</v>
      </c>
      <c r="F27" s="141"/>
    </row>
    <row r="28" spans="1:6" s="281" customFormat="1">
      <c r="A28" s="356" t="s">
        <v>595</v>
      </c>
      <c r="B28" s="141" t="s">
        <v>596</v>
      </c>
      <c r="C28" s="139">
        <v>12400</v>
      </c>
      <c r="D28" s="139">
        <v>12400</v>
      </c>
      <c r="E28" s="139">
        <v>0</v>
      </c>
      <c r="F28" s="141"/>
    </row>
    <row r="29" spans="1:6" s="281" customFormat="1">
      <c r="A29" s="356" t="s">
        <v>597</v>
      </c>
      <c r="B29" s="141" t="s">
        <v>598</v>
      </c>
      <c r="C29" s="139">
        <v>1211929</v>
      </c>
      <c r="D29" s="139">
        <v>1153399</v>
      </c>
      <c r="E29" s="139">
        <v>-58530</v>
      </c>
      <c r="F29" s="141"/>
    </row>
    <row r="30" spans="1:6" s="281" customFormat="1">
      <c r="A30" s="356" t="s">
        <v>599</v>
      </c>
      <c r="B30" s="141" t="s">
        <v>600</v>
      </c>
      <c r="C30" s="139">
        <v>380000</v>
      </c>
      <c r="D30" s="139">
        <v>380000</v>
      </c>
      <c r="E30" s="139">
        <v>0</v>
      </c>
      <c r="F30" s="141"/>
    </row>
    <row r="31" spans="1:6" s="281" customFormat="1">
      <c r="A31" s="356" t="s">
        <v>601</v>
      </c>
      <c r="B31" s="141" t="s">
        <v>600</v>
      </c>
      <c r="C31" s="139">
        <v>230102.88</v>
      </c>
      <c r="D31" s="139">
        <v>230102.88</v>
      </c>
      <c r="E31" s="139">
        <v>0</v>
      </c>
      <c r="F31" s="141"/>
    </row>
    <row r="32" spans="1:6" s="281" customFormat="1">
      <c r="A32" s="356" t="s">
        <v>602</v>
      </c>
      <c r="B32" s="141" t="s">
        <v>600</v>
      </c>
      <c r="C32" s="139">
        <v>752973.18</v>
      </c>
      <c r="D32" s="139">
        <v>752973.18</v>
      </c>
      <c r="E32" s="139">
        <v>0</v>
      </c>
      <c r="F32" s="141"/>
    </row>
    <row r="33" spans="1:6" s="281" customFormat="1">
      <c r="A33" s="356" t="s">
        <v>603</v>
      </c>
      <c r="B33" s="141" t="s">
        <v>600</v>
      </c>
      <c r="C33" s="139">
        <v>921363</v>
      </c>
      <c r="D33" s="139">
        <v>921363</v>
      </c>
      <c r="E33" s="139">
        <v>0</v>
      </c>
      <c r="F33" s="141"/>
    </row>
    <row r="34" spans="1:6" s="281" customFormat="1">
      <c r="A34" s="356" t="s">
        <v>604</v>
      </c>
      <c r="B34" s="141" t="s">
        <v>600</v>
      </c>
      <c r="C34" s="139">
        <v>273364.67</v>
      </c>
      <c r="D34" s="139">
        <v>273364.67</v>
      </c>
      <c r="E34" s="139">
        <v>0</v>
      </c>
      <c r="F34" s="141"/>
    </row>
    <row r="35" spans="1:6" s="281" customFormat="1">
      <c r="A35" s="356" t="s">
        <v>605</v>
      </c>
      <c r="B35" s="141" t="s">
        <v>600</v>
      </c>
      <c r="C35" s="139">
        <v>0</v>
      </c>
      <c r="D35" s="139">
        <v>82918</v>
      </c>
      <c r="E35" s="139">
        <v>82918</v>
      </c>
      <c r="F35" s="141"/>
    </row>
    <row r="36" spans="1:6" s="281" customFormat="1">
      <c r="A36" s="356" t="s">
        <v>606</v>
      </c>
      <c r="B36" s="141" t="s">
        <v>607</v>
      </c>
      <c r="C36" s="139">
        <v>7000</v>
      </c>
      <c r="D36" s="139">
        <v>7000</v>
      </c>
      <c r="E36" s="139">
        <v>0</v>
      </c>
      <c r="F36" s="141"/>
    </row>
    <row r="37" spans="1:6" s="281" customFormat="1">
      <c r="A37" s="356" t="s">
        <v>608</v>
      </c>
      <c r="B37" s="141" t="s">
        <v>609</v>
      </c>
      <c r="C37" s="139">
        <v>559599</v>
      </c>
      <c r="D37" s="139">
        <v>552599</v>
      </c>
      <c r="E37" s="139">
        <v>-7000</v>
      </c>
      <c r="F37" s="141"/>
    </row>
    <row r="38" spans="1:6" s="281" customFormat="1">
      <c r="A38" s="356" t="s">
        <v>610</v>
      </c>
      <c r="B38" s="141" t="s">
        <v>609</v>
      </c>
      <c r="C38" s="139">
        <v>23000</v>
      </c>
      <c r="D38" s="139">
        <v>23000</v>
      </c>
      <c r="E38" s="139">
        <v>0</v>
      </c>
      <c r="F38" s="141"/>
    </row>
    <row r="39" spans="1:6" s="281" customFormat="1">
      <c r="A39" s="356" t="s">
        <v>611</v>
      </c>
      <c r="B39" s="141" t="s">
        <v>609</v>
      </c>
      <c r="C39" s="139">
        <v>88429</v>
      </c>
      <c r="D39" s="139">
        <v>88429</v>
      </c>
      <c r="E39" s="139">
        <v>0</v>
      </c>
      <c r="F39" s="141"/>
    </row>
    <row r="40" spans="1:6" s="281" customFormat="1">
      <c r="A40" s="356" t="s">
        <v>612</v>
      </c>
      <c r="B40" s="141" t="s">
        <v>613</v>
      </c>
      <c r="C40" s="139">
        <v>5298.01</v>
      </c>
      <c r="D40" s="139">
        <v>5298.01</v>
      </c>
      <c r="E40" s="139">
        <v>0</v>
      </c>
      <c r="F40" s="141"/>
    </row>
    <row r="41" spans="1:6" s="281" customFormat="1">
      <c r="A41" s="356" t="s">
        <v>614</v>
      </c>
      <c r="B41" s="141" t="s">
        <v>609</v>
      </c>
      <c r="C41" s="139">
        <v>47243.49</v>
      </c>
      <c r="D41" s="139">
        <v>47243.49</v>
      </c>
      <c r="E41" s="139">
        <v>0</v>
      </c>
      <c r="F41" s="141"/>
    </row>
    <row r="42" spans="1:6" s="281" customFormat="1">
      <c r="A42" s="356" t="s">
        <v>615</v>
      </c>
      <c r="B42" s="141" t="s">
        <v>609</v>
      </c>
      <c r="C42" s="139">
        <v>11120.22</v>
      </c>
      <c r="D42" s="139">
        <v>11120.22</v>
      </c>
      <c r="E42" s="139">
        <v>0</v>
      </c>
      <c r="F42" s="141"/>
    </row>
    <row r="43" spans="1:6" s="281" customFormat="1">
      <c r="A43" s="356" t="s">
        <v>616</v>
      </c>
      <c r="B43" s="141" t="s">
        <v>617</v>
      </c>
      <c r="C43" s="139">
        <v>0</v>
      </c>
      <c r="D43" s="139">
        <v>2100.0100000000002</v>
      </c>
      <c r="E43" s="139">
        <v>2100.0100000000002</v>
      </c>
      <c r="F43" s="141"/>
    </row>
    <row r="44" spans="1:6" s="281" customFormat="1">
      <c r="A44" s="356" t="s">
        <v>618</v>
      </c>
      <c r="B44" s="141" t="s">
        <v>619</v>
      </c>
      <c r="C44" s="139">
        <v>342000</v>
      </c>
      <c r="D44" s="139">
        <v>342000</v>
      </c>
      <c r="E44" s="139">
        <v>0</v>
      </c>
      <c r="F44" s="141"/>
    </row>
    <row r="45" spans="1:6" s="281" customFormat="1">
      <c r="A45" s="356" t="s">
        <v>620</v>
      </c>
      <c r="B45" s="141" t="s">
        <v>619</v>
      </c>
      <c r="C45" s="139">
        <v>23500</v>
      </c>
      <c r="D45" s="139">
        <v>23500</v>
      </c>
      <c r="E45" s="139">
        <v>0</v>
      </c>
      <c r="F45" s="141"/>
    </row>
    <row r="46" spans="1:6" s="281" customFormat="1">
      <c r="A46" s="356" t="s">
        <v>621</v>
      </c>
      <c r="B46" s="141" t="s">
        <v>619</v>
      </c>
      <c r="C46" s="139">
        <v>7442</v>
      </c>
      <c r="D46" s="139">
        <v>7442</v>
      </c>
      <c r="E46" s="139">
        <v>0</v>
      </c>
      <c r="F46" s="141"/>
    </row>
    <row r="47" spans="1:6" s="281" customFormat="1">
      <c r="A47" s="356" t="s">
        <v>622</v>
      </c>
      <c r="B47" s="141" t="s">
        <v>623</v>
      </c>
      <c r="C47" s="139">
        <v>164709.99</v>
      </c>
      <c r="D47" s="139">
        <v>164709.99</v>
      </c>
      <c r="E47" s="139">
        <v>0</v>
      </c>
      <c r="F47" s="141"/>
    </row>
    <row r="48" spans="1:6" s="281" customFormat="1">
      <c r="A48" s="356" t="s">
        <v>624</v>
      </c>
      <c r="B48" s="141" t="s">
        <v>623</v>
      </c>
      <c r="C48" s="139">
        <v>173864.86</v>
      </c>
      <c r="D48" s="139">
        <v>173864.86</v>
      </c>
      <c r="E48" s="139">
        <v>0</v>
      </c>
      <c r="F48" s="141"/>
    </row>
    <row r="49" spans="1:6" s="281" customFormat="1">
      <c r="A49" s="356" t="s">
        <v>625</v>
      </c>
      <c r="B49" s="141" t="s">
        <v>623</v>
      </c>
      <c r="C49" s="139">
        <v>13500</v>
      </c>
      <c r="D49" s="139">
        <v>13500</v>
      </c>
      <c r="E49" s="139">
        <v>0</v>
      </c>
      <c r="F49" s="141"/>
    </row>
    <row r="50" spans="1:6" s="281" customFormat="1">
      <c r="A50" s="356" t="s">
        <v>626</v>
      </c>
      <c r="B50" s="141" t="s">
        <v>623</v>
      </c>
      <c r="C50" s="139">
        <v>0</v>
      </c>
      <c r="D50" s="139">
        <v>11615</v>
      </c>
      <c r="E50" s="139">
        <v>11615</v>
      </c>
      <c r="F50" s="141"/>
    </row>
    <row r="51" spans="1:6" s="281" customFormat="1">
      <c r="A51" s="356" t="s">
        <v>627</v>
      </c>
      <c r="B51" s="141" t="s">
        <v>628</v>
      </c>
      <c r="C51" s="139">
        <v>30300</v>
      </c>
      <c r="D51" s="139">
        <v>30300</v>
      </c>
      <c r="E51" s="139">
        <v>0</v>
      </c>
      <c r="F51" s="141"/>
    </row>
    <row r="52" spans="1:6" s="281" customFormat="1">
      <c r="A52" s="356" t="s">
        <v>629</v>
      </c>
      <c r="B52" s="141" t="s">
        <v>630</v>
      </c>
      <c r="C52" s="139">
        <v>327567.96999999997</v>
      </c>
      <c r="D52" s="139">
        <v>321567.96999999997</v>
      </c>
      <c r="E52" s="139">
        <v>-6000</v>
      </c>
      <c r="F52" s="141"/>
    </row>
    <row r="53" spans="1:6" s="281" customFormat="1">
      <c r="A53" s="356" t="s">
        <v>631</v>
      </c>
      <c r="B53" s="141" t="s">
        <v>630</v>
      </c>
      <c r="C53" s="139">
        <v>5500</v>
      </c>
      <c r="D53" s="139">
        <v>5500</v>
      </c>
      <c r="E53" s="139">
        <v>0</v>
      </c>
      <c r="F53" s="141"/>
    </row>
    <row r="54" spans="1:6" s="281" customFormat="1">
      <c r="A54" s="356" t="s">
        <v>632</v>
      </c>
      <c r="B54" s="141" t="s">
        <v>633</v>
      </c>
      <c r="C54" s="139">
        <v>148605.24</v>
      </c>
      <c r="D54" s="139">
        <v>148605.24</v>
      </c>
      <c r="E54" s="139">
        <v>0</v>
      </c>
      <c r="F54" s="141"/>
    </row>
    <row r="55" spans="1:6" s="281" customFormat="1">
      <c r="A55" s="356" t="s">
        <v>634</v>
      </c>
      <c r="B55" s="141" t="s">
        <v>630</v>
      </c>
      <c r="C55" s="139">
        <v>52285.3</v>
      </c>
      <c r="D55" s="139">
        <v>52285.3</v>
      </c>
      <c r="E55" s="139">
        <v>0</v>
      </c>
      <c r="F55" s="141"/>
    </row>
    <row r="56" spans="1:6" s="281" customFormat="1">
      <c r="A56" s="356" t="s">
        <v>635</v>
      </c>
      <c r="B56" s="141" t="s">
        <v>630</v>
      </c>
      <c r="C56" s="139">
        <v>94938.83</v>
      </c>
      <c r="D56" s="139">
        <v>94938.83</v>
      </c>
      <c r="E56" s="139">
        <v>0</v>
      </c>
      <c r="F56" s="141"/>
    </row>
    <row r="57" spans="1:6" s="281" customFormat="1">
      <c r="A57" s="356" t="s">
        <v>636</v>
      </c>
      <c r="B57" s="141" t="s">
        <v>630</v>
      </c>
      <c r="C57" s="139">
        <v>48000.01</v>
      </c>
      <c r="D57" s="139">
        <v>48000.01</v>
      </c>
      <c r="E57" s="139">
        <v>0</v>
      </c>
      <c r="F57" s="141"/>
    </row>
    <row r="58" spans="1:6" s="281" customFormat="1">
      <c r="A58" s="356" t="s">
        <v>637</v>
      </c>
      <c r="B58" s="141" t="s">
        <v>630</v>
      </c>
      <c r="C58" s="139">
        <v>0</v>
      </c>
      <c r="D58" s="139">
        <v>576663</v>
      </c>
      <c r="E58" s="139">
        <v>576663</v>
      </c>
      <c r="F58" s="141"/>
    </row>
    <row r="59" spans="1:6" s="281" customFormat="1">
      <c r="A59" s="356" t="s">
        <v>638</v>
      </c>
      <c r="B59" s="141" t="s">
        <v>639</v>
      </c>
      <c r="C59" s="139">
        <v>27582</v>
      </c>
      <c r="D59" s="139">
        <v>27582</v>
      </c>
      <c r="E59" s="139">
        <v>0</v>
      </c>
      <c r="F59" s="141"/>
    </row>
    <row r="60" spans="1:6" s="281" customFormat="1">
      <c r="A60" s="356" t="s">
        <v>640</v>
      </c>
      <c r="B60" s="141" t="s">
        <v>641</v>
      </c>
      <c r="C60" s="139">
        <v>419967.85</v>
      </c>
      <c r="D60" s="139">
        <v>419967.85</v>
      </c>
      <c r="E60" s="139">
        <v>0</v>
      </c>
      <c r="F60" s="141"/>
    </row>
    <row r="61" spans="1:6" s="281" customFormat="1">
      <c r="A61" s="356" t="s">
        <v>642</v>
      </c>
      <c r="B61" s="141" t="s">
        <v>643</v>
      </c>
      <c r="C61" s="139">
        <v>13000</v>
      </c>
      <c r="D61" s="139">
        <v>13000</v>
      </c>
      <c r="E61" s="139">
        <v>0</v>
      </c>
      <c r="F61" s="141"/>
    </row>
    <row r="62" spans="1:6" s="281" customFormat="1">
      <c r="A62" s="356" t="s">
        <v>644</v>
      </c>
      <c r="B62" s="141" t="s">
        <v>645</v>
      </c>
      <c r="C62" s="139">
        <v>7567160.21</v>
      </c>
      <c r="D62" s="139">
        <v>7324660.21</v>
      </c>
      <c r="E62" s="139">
        <v>-242500</v>
      </c>
      <c r="F62" s="141"/>
    </row>
    <row r="63" spans="1:6" s="281" customFormat="1">
      <c r="A63" s="356" t="s">
        <v>646</v>
      </c>
      <c r="B63" s="141" t="s">
        <v>645</v>
      </c>
      <c r="C63" s="139">
        <v>631891.66</v>
      </c>
      <c r="D63" s="139">
        <v>487484.44</v>
      </c>
      <c r="E63" s="139">
        <v>-144407.22</v>
      </c>
      <c r="F63" s="141"/>
    </row>
    <row r="64" spans="1:6" s="281" customFormat="1">
      <c r="A64" s="356" t="s">
        <v>647</v>
      </c>
      <c r="B64" s="141" t="s">
        <v>645</v>
      </c>
      <c r="C64" s="139">
        <v>1058552.3899999999</v>
      </c>
      <c r="D64" s="139">
        <v>1025552.39</v>
      </c>
      <c r="E64" s="139">
        <v>-33000</v>
      </c>
      <c r="F64" s="141"/>
    </row>
    <row r="65" spans="1:6" s="281" customFormat="1">
      <c r="A65" s="356" t="s">
        <v>648</v>
      </c>
      <c r="B65" s="141" t="s">
        <v>649</v>
      </c>
      <c r="C65" s="139">
        <v>3228044</v>
      </c>
      <c r="D65" s="139">
        <v>3228044</v>
      </c>
      <c r="E65" s="139">
        <v>0</v>
      </c>
      <c r="F65" s="141"/>
    </row>
    <row r="66" spans="1:6" s="281" customFormat="1">
      <c r="A66" s="356" t="s">
        <v>650</v>
      </c>
      <c r="B66" s="141" t="s">
        <v>645</v>
      </c>
      <c r="C66" s="139">
        <v>8127805</v>
      </c>
      <c r="D66" s="139">
        <v>8101305</v>
      </c>
      <c r="E66" s="139">
        <v>-26500</v>
      </c>
      <c r="F66" s="141"/>
    </row>
    <row r="67" spans="1:6" s="281" customFormat="1">
      <c r="A67" s="356" t="s">
        <v>651</v>
      </c>
      <c r="B67" s="141" t="s">
        <v>645</v>
      </c>
      <c r="C67" s="139">
        <v>2137800</v>
      </c>
      <c r="D67" s="139">
        <v>2137800</v>
      </c>
      <c r="E67" s="139">
        <v>0</v>
      </c>
      <c r="F67" s="141"/>
    </row>
    <row r="68" spans="1:6" s="281" customFormat="1">
      <c r="A68" s="356" t="s">
        <v>652</v>
      </c>
      <c r="B68" s="141" t="s">
        <v>645</v>
      </c>
      <c r="C68" s="139">
        <v>0</v>
      </c>
      <c r="D68" s="139">
        <v>849800</v>
      </c>
      <c r="E68" s="139">
        <v>849800</v>
      </c>
      <c r="F68" s="141"/>
    </row>
    <row r="69" spans="1:6" s="281" customFormat="1">
      <c r="A69" s="356" t="s">
        <v>653</v>
      </c>
      <c r="B69" s="141" t="s">
        <v>654</v>
      </c>
      <c r="C69" s="139">
        <v>172175</v>
      </c>
      <c r="D69" s="139">
        <v>155175</v>
      </c>
      <c r="E69" s="139">
        <v>-17000</v>
      </c>
      <c r="F69" s="141"/>
    </row>
    <row r="70" spans="1:6" s="281" customFormat="1">
      <c r="A70" s="356" t="s">
        <v>655</v>
      </c>
      <c r="B70" s="141" t="s">
        <v>654</v>
      </c>
      <c r="C70" s="139">
        <v>193979.84</v>
      </c>
      <c r="D70" s="139">
        <v>193979.84</v>
      </c>
      <c r="E70" s="139">
        <v>0</v>
      </c>
      <c r="F70" s="141"/>
    </row>
    <row r="71" spans="1:6" s="281" customFormat="1">
      <c r="A71" s="356" t="s">
        <v>656</v>
      </c>
      <c r="B71" s="141" t="s">
        <v>657</v>
      </c>
      <c r="C71" s="139">
        <v>288062.84000000003</v>
      </c>
      <c r="D71" s="139">
        <v>288062.84000000003</v>
      </c>
      <c r="E71" s="139">
        <v>0</v>
      </c>
      <c r="F71" s="141"/>
    </row>
    <row r="72" spans="1:6" s="281" customFormat="1">
      <c r="A72" s="356" t="s">
        <v>658</v>
      </c>
      <c r="B72" s="141" t="s">
        <v>659</v>
      </c>
      <c r="C72" s="139">
        <v>58000</v>
      </c>
      <c r="D72" s="139">
        <v>58000</v>
      </c>
      <c r="E72" s="139">
        <v>0</v>
      </c>
      <c r="F72" s="141"/>
    </row>
    <row r="73" spans="1:6" s="281" customFormat="1">
      <c r="A73" s="356" t="s">
        <v>660</v>
      </c>
      <c r="B73" s="141" t="s">
        <v>659</v>
      </c>
      <c r="C73" s="139">
        <v>793800</v>
      </c>
      <c r="D73" s="139">
        <v>793800</v>
      </c>
      <c r="E73" s="139">
        <v>0</v>
      </c>
      <c r="F73" s="141"/>
    </row>
    <row r="74" spans="1:6" s="281" customFormat="1">
      <c r="A74" s="356" t="s">
        <v>661</v>
      </c>
      <c r="B74" s="141" t="s">
        <v>662</v>
      </c>
      <c r="C74" s="139">
        <v>215370.13</v>
      </c>
      <c r="D74" s="139">
        <v>215370.13</v>
      </c>
      <c r="E74" s="139">
        <v>0</v>
      </c>
      <c r="F74" s="141"/>
    </row>
    <row r="75" spans="1:6" s="281" customFormat="1">
      <c r="A75" s="356" t="s">
        <v>663</v>
      </c>
      <c r="B75" s="141" t="s">
        <v>662</v>
      </c>
      <c r="C75" s="139">
        <v>1207000</v>
      </c>
      <c r="D75" s="139">
        <v>1207000</v>
      </c>
      <c r="E75" s="139">
        <v>0</v>
      </c>
      <c r="F75" s="141"/>
    </row>
    <row r="76" spans="1:6" s="281" customFormat="1">
      <c r="A76" s="356" t="s">
        <v>664</v>
      </c>
      <c r="B76" s="141" t="s">
        <v>662</v>
      </c>
      <c r="C76" s="139">
        <v>1512815.51</v>
      </c>
      <c r="D76" s="139">
        <v>1512269.51</v>
      </c>
      <c r="E76" s="139">
        <v>-546</v>
      </c>
      <c r="F76" s="141"/>
    </row>
    <row r="77" spans="1:6" s="281" customFormat="1">
      <c r="A77" s="356" t="s">
        <v>665</v>
      </c>
      <c r="B77" s="141" t="s">
        <v>548</v>
      </c>
      <c r="C77" s="139">
        <v>461360.8</v>
      </c>
      <c r="D77" s="139">
        <v>461360.8</v>
      </c>
      <c r="E77" s="139">
        <v>0</v>
      </c>
      <c r="F77" s="141"/>
    </row>
    <row r="78" spans="1:6" s="281" customFormat="1">
      <c r="A78" s="356" t="s">
        <v>666</v>
      </c>
      <c r="B78" s="141" t="s">
        <v>667</v>
      </c>
      <c r="C78" s="139">
        <v>2695200</v>
      </c>
      <c r="D78" s="139">
        <v>2695200</v>
      </c>
      <c r="E78" s="139">
        <v>0</v>
      </c>
      <c r="F78" s="141"/>
    </row>
    <row r="79" spans="1:6" s="281" customFormat="1">
      <c r="A79" s="356" t="s">
        <v>668</v>
      </c>
      <c r="B79" s="141" t="s">
        <v>667</v>
      </c>
      <c r="C79" s="139">
        <v>5673096</v>
      </c>
      <c r="D79" s="139">
        <v>5673096</v>
      </c>
      <c r="E79" s="139">
        <v>0</v>
      </c>
      <c r="F79" s="141"/>
    </row>
    <row r="80" spans="1:6" s="281" customFormat="1" ht="22.5">
      <c r="A80" s="356" t="s">
        <v>669</v>
      </c>
      <c r="B80" s="141" t="s">
        <v>670</v>
      </c>
      <c r="C80" s="139">
        <v>9000</v>
      </c>
      <c r="D80" s="139">
        <v>9000</v>
      </c>
      <c r="E80" s="139">
        <v>0</v>
      </c>
      <c r="F80" s="141"/>
    </row>
    <row r="81" spans="1:6" s="281" customFormat="1">
      <c r="A81" s="356" t="s">
        <v>671</v>
      </c>
      <c r="B81" s="141" t="s">
        <v>672</v>
      </c>
      <c r="C81" s="139">
        <v>13000</v>
      </c>
      <c r="D81" s="139">
        <v>13000</v>
      </c>
      <c r="E81" s="139">
        <v>0</v>
      </c>
      <c r="F81" s="141"/>
    </row>
    <row r="82" spans="1:6" s="281" customFormat="1" ht="22.5">
      <c r="A82" s="356" t="s">
        <v>673</v>
      </c>
      <c r="B82" s="141" t="s">
        <v>674</v>
      </c>
      <c r="C82" s="139">
        <v>10230.01</v>
      </c>
      <c r="D82" s="139">
        <v>10230.01</v>
      </c>
      <c r="E82" s="139">
        <v>0</v>
      </c>
      <c r="F82" s="141"/>
    </row>
    <row r="83" spans="1:6" s="281" customFormat="1">
      <c r="A83" s="356" t="s">
        <v>675</v>
      </c>
      <c r="B83" s="141" t="s">
        <v>676</v>
      </c>
      <c r="C83" s="139">
        <v>1047408.9</v>
      </c>
      <c r="D83" s="139">
        <v>1047408.9</v>
      </c>
      <c r="E83" s="139">
        <v>0</v>
      </c>
      <c r="F83" s="141"/>
    </row>
    <row r="84" spans="1:6" s="281" customFormat="1">
      <c r="A84" s="356" t="s">
        <v>677</v>
      </c>
      <c r="B84" s="141" t="s">
        <v>676</v>
      </c>
      <c r="C84" s="139">
        <v>612144</v>
      </c>
      <c r="D84" s="139">
        <v>612144</v>
      </c>
      <c r="E84" s="139">
        <v>0</v>
      </c>
      <c r="F84" s="141"/>
    </row>
    <row r="85" spans="1:6" s="281" customFormat="1">
      <c r="A85" s="356" t="s">
        <v>678</v>
      </c>
      <c r="B85" s="141" t="s">
        <v>676</v>
      </c>
      <c r="C85" s="139">
        <v>147831.17000000001</v>
      </c>
      <c r="D85" s="139">
        <v>147831.17000000001</v>
      </c>
      <c r="E85" s="139">
        <v>0</v>
      </c>
      <c r="F85" s="141"/>
    </row>
    <row r="86" spans="1:6" s="281" customFormat="1">
      <c r="A86" s="356" t="s">
        <v>679</v>
      </c>
      <c r="B86" s="141" t="s">
        <v>676</v>
      </c>
      <c r="C86" s="139">
        <v>94909.22</v>
      </c>
      <c r="D86" s="139">
        <v>94909.22</v>
      </c>
      <c r="E86" s="139">
        <v>0</v>
      </c>
      <c r="F86" s="141"/>
    </row>
    <row r="87" spans="1:6" s="281" customFormat="1">
      <c r="A87" s="356" t="s">
        <v>680</v>
      </c>
      <c r="B87" s="141" t="s">
        <v>676</v>
      </c>
      <c r="C87" s="139">
        <v>119380.68</v>
      </c>
      <c r="D87" s="139">
        <v>110844.68</v>
      </c>
      <c r="E87" s="139">
        <v>-8536</v>
      </c>
      <c r="F87" s="141"/>
    </row>
    <row r="88" spans="1:6" s="281" customFormat="1" ht="22.5">
      <c r="A88" s="356" t="s">
        <v>681</v>
      </c>
      <c r="B88" s="141" t="s">
        <v>682</v>
      </c>
      <c r="C88" s="139">
        <v>37000</v>
      </c>
      <c r="D88" s="139">
        <v>37000</v>
      </c>
      <c r="E88" s="139">
        <v>0</v>
      </c>
      <c r="F88" s="141"/>
    </row>
    <row r="89" spans="1:6" s="281" customFormat="1" ht="22.5">
      <c r="A89" s="356" t="s">
        <v>683</v>
      </c>
      <c r="B89" s="141" t="s">
        <v>682</v>
      </c>
      <c r="C89" s="139">
        <v>155678.65</v>
      </c>
      <c r="D89" s="139">
        <v>155678.65</v>
      </c>
      <c r="E89" s="139">
        <v>0</v>
      </c>
      <c r="F89" s="141"/>
    </row>
    <row r="90" spans="1:6" s="281" customFormat="1" ht="22.5">
      <c r="A90" s="356" t="s">
        <v>684</v>
      </c>
      <c r="B90" s="141" t="s">
        <v>685</v>
      </c>
      <c r="C90" s="139">
        <v>240015.47</v>
      </c>
      <c r="D90" s="139">
        <v>240015.47</v>
      </c>
      <c r="E90" s="139">
        <v>0</v>
      </c>
      <c r="F90" s="141"/>
    </row>
    <row r="91" spans="1:6" s="281" customFormat="1" ht="22.5">
      <c r="A91" s="356" t="s">
        <v>686</v>
      </c>
      <c r="B91" s="141" t="s">
        <v>687</v>
      </c>
      <c r="C91" s="139">
        <v>80983.14</v>
      </c>
      <c r="D91" s="139">
        <v>80983.14</v>
      </c>
      <c r="E91" s="139">
        <v>0</v>
      </c>
      <c r="F91" s="141"/>
    </row>
    <row r="92" spans="1:6" s="281" customFormat="1">
      <c r="A92" s="356" t="s">
        <v>688</v>
      </c>
      <c r="B92" s="141" t="s">
        <v>689</v>
      </c>
      <c r="C92" s="139">
        <v>242400</v>
      </c>
      <c r="D92" s="139">
        <v>242400</v>
      </c>
      <c r="E92" s="139">
        <v>0</v>
      </c>
      <c r="F92" s="141"/>
    </row>
    <row r="93" spans="1:6" s="281" customFormat="1">
      <c r="A93" s="356" t="s">
        <v>690</v>
      </c>
      <c r="B93" s="141" t="s">
        <v>689</v>
      </c>
      <c r="C93" s="139">
        <v>20000</v>
      </c>
      <c r="D93" s="139">
        <v>20000</v>
      </c>
      <c r="E93" s="139">
        <v>0</v>
      </c>
      <c r="F93" s="141"/>
    </row>
    <row r="94" spans="1:6" s="281" customFormat="1">
      <c r="A94" s="356" t="s">
        <v>691</v>
      </c>
      <c r="B94" s="141" t="s">
        <v>689</v>
      </c>
      <c r="C94" s="139">
        <v>12782.01</v>
      </c>
      <c r="D94" s="139">
        <v>8950.01</v>
      </c>
      <c r="E94" s="139">
        <v>-3832</v>
      </c>
      <c r="F94" s="141"/>
    </row>
    <row r="95" spans="1:6" s="281" customFormat="1">
      <c r="A95" s="356" t="s">
        <v>692</v>
      </c>
      <c r="B95" s="141" t="s">
        <v>689</v>
      </c>
      <c r="C95" s="139">
        <v>568428</v>
      </c>
      <c r="D95" s="139">
        <v>568428</v>
      </c>
      <c r="E95" s="139">
        <v>0</v>
      </c>
      <c r="F95" s="141"/>
    </row>
    <row r="96" spans="1:6" s="281" customFormat="1">
      <c r="A96" s="356" t="s">
        <v>693</v>
      </c>
      <c r="B96" s="141" t="s">
        <v>689</v>
      </c>
      <c r="C96" s="139">
        <v>82548.88</v>
      </c>
      <c r="D96" s="139">
        <v>82548.88</v>
      </c>
      <c r="E96" s="139">
        <v>0</v>
      </c>
      <c r="F96" s="141"/>
    </row>
    <row r="97" spans="1:8" s="281" customFormat="1">
      <c r="A97" s="356" t="s">
        <v>694</v>
      </c>
      <c r="B97" s="141" t="s">
        <v>689</v>
      </c>
      <c r="C97" s="139">
        <v>32573.79</v>
      </c>
      <c r="D97" s="139">
        <v>32573.79</v>
      </c>
      <c r="E97" s="139">
        <v>0</v>
      </c>
      <c r="F97" s="141"/>
    </row>
    <row r="98" spans="1:8" s="281" customFormat="1">
      <c r="A98" s="356" t="s">
        <v>695</v>
      </c>
      <c r="B98" s="141" t="s">
        <v>696</v>
      </c>
      <c r="C98" s="139">
        <v>0</v>
      </c>
      <c r="D98" s="139">
        <v>52181.95</v>
      </c>
      <c r="E98" s="139">
        <v>52181.95</v>
      </c>
      <c r="F98" s="141"/>
    </row>
    <row r="99" spans="1:8" s="281" customFormat="1">
      <c r="A99" s="356" t="s">
        <v>697</v>
      </c>
      <c r="B99" s="141" t="s">
        <v>698</v>
      </c>
      <c r="C99" s="139">
        <v>573500</v>
      </c>
      <c r="D99" s="139">
        <v>573500</v>
      </c>
      <c r="E99" s="139">
        <v>0</v>
      </c>
      <c r="F99" s="141"/>
    </row>
    <row r="100" spans="1:8" s="281" customFormat="1">
      <c r="A100" s="356" t="s">
        <v>699</v>
      </c>
      <c r="B100" s="141" t="s">
        <v>698</v>
      </c>
      <c r="C100" s="139">
        <v>53255.92</v>
      </c>
      <c r="D100" s="139">
        <v>53255.92</v>
      </c>
      <c r="E100" s="139">
        <v>0</v>
      </c>
      <c r="F100" s="141"/>
    </row>
    <row r="101" spans="1:8" s="281" customFormat="1">
      <c r="A101" s="356" t="s">
        <v>700</v>
      </c>
      <c r="B101" s="141" t="s">
        <v>698</v>
      </c>
      <c r="C101" s="139">
        <v>148160.01</v>
      </c>
      <c r="D101" s="139">
        <v>148160.01</v>
      </c>
      <c r="E101" s="139">
        <v>0</v>
      </c>
      <c r="F101" s="141"/>
    </row>
    <row r="102" spans="1:8" s="281" customFormat="1">
      <c r="A102" s="356" t="s">
        <v>701</v>
      </c>
      <c r="B102" s="141" t="s">
        <v>702</v>
      </c>
      <c r="C102" s="139">
        <v>1499223.5</v>
      </c>
      <c r="D102" s="139">
        <v>0</v>
      </c>
      <c r="E102" s="139">
        <v>-1499223.5</v>
      </c>
      <c r="F102" s="141"/>
    </row>
    <row r="103" spans="1:8" s="281" customFormat="1">
      <c r="A103" s="356" t="s">
        <v>703</v>
      </c>
      <c r="B103" s="141" t="s">
        <v>702</v>
      </c>
      <c r="C103" s="139">
        <v>13543048.810000001</v>
      </c>
      <c r="D103" s="139">
        <v>0</v>
      </c>
      <c r="E103" s="139">
        <v>-13543048.810000001</v>
      </c>
      <c r="F103" s="141"/>
    </row>
    <row r="104" spans="1:8">
      <c r="A104" s="168"/>
      <c r="B104" s="168" t="s">
        <v>233</v>
      </c>
      <c r="C104" s="143">
        <f>SUM(C20:C103)</f>
        <v>62875372.059999995</v>
      </c>
      <c r="D104" s="143">
        <f>SUM(D20:D103)</f>
        <v>48878458.469999991</v>
      </c>
      <c r="E104" s="143">
        <f>SUM(E20:E103)</f>
        <v>-13996913.59</v>
      </c>
      <c r="F104" s="143"/>
    </row>
    <row r="105" spans="1:8" s="19" customFormat="1">
      <c r="A105" s="154"/>
      <c r="B105" s="154"/>
      <c r="C105" s="27"/>
      <c r="D105" s="27"/>
      <c r="E105" s="27"/>
      <c r="F105" s="27"/>
    </row>
    <row r="106" spans="1:8" s="19" customFormat="1">
      <c r="A106" s="154"/>
      <c r="B106" s="154"/>
      <c r="C106" s="27"/>
      <c r="D106" s="27"/>
      <c r="E106" s="27"/>
      <c r="F106" s="27"/>
    </row>
    <row r="107" spans="1:8" s="19" customFormat="1" ht="11.25" customHeight="1">
      <c r="A107" s="10" t="s">
        <v>215</v>
      </c>
      <c r="B107" s="10"/>
      <c r="C107" s="52"/>
      <c r="D107" s="52"/>
      <c r="E107" s="52"/>
      <c r="G107" s="53" t="s">
        <v>74</v>
      </c>
    </row>
    <row r="108" spans="1:8" s="19" customFormat="1">
      <c r="A108" s="44"/>
      <c r="B108" s="44"/>
      <c r="C108" s="22"/>
      <c r="D108" s="9"/>
      <c r="E108" s="9"/>
      <c r="F108" s="8"/>
    </row>
    <row r="109" spans="1:8" s="19" customFormat="1" ht="27.95" customHeight="1">
      <c r="A109" s="15" t="s">
        <v>46</v>
      </c>
      <c r="B109" s="16" t="s">
        <v>47</v>
      </c>
      <c r="C109" s="57" t="s">
        <v>75</v>
      </c>
      <c r="D109" s="57" t="s">
        <v>76</v>
      </c>
      <c r="E109" s="57" t="s">
        <v>77</v>
      </c>
      <c r="F109" s="58" t="s">
        <v>78</v>
      </c>
      <c r="G109" s="58" t="s">
        <v>242</v>
      </c>
      <c r="H109" s="58" t="s">
        <v>243</v>
      </c>
    </row>
    <row r="110" spans="1:8" s="19" customFormat="1">
      <c r="A110" s="356" t="s">
        <v>704</v>
      </c>
      <c r="B110" s="141" t="s">
        <v>705</v>
      </c>
      <c r="C110" s="135">
        <v>-9856687.3900000006</v>
      </c>
      <c r="D110" s="139">
        <v>-9856687.3900000006</v>
      </c>
      <c r="E110" s="139">
        <v>0</v>
      </c>
      <c r="F110" s="141"/>
      <c r="G110" s="141"/>
      <c r="H110" s="141"/>
    </row>
    <row r="111" spans="1:8" s="19" customFormat="1">
      <c r="A111" s="156"/>
      <c r="B111" s="141"/>
      <c r="C111" s="135"/>
      <c r="D111" s="139"/>
      <c r="E111" s="139"/>
      <c r="F111" s="141"/>
      <c r="G111" s="141"/>
      <c r="H111" s="141"/>
    </row>
    <row r="112" spans="1:8" s="19" customFormat="1">
      <c r="A112" s="156"/>
      <c r="B112" s="141"/>
      <c r="C112" s="135"/>
      <c r="D112" s="139"/>
      <c r="E112" s="139"/>
      <c r="F112" s="141"/>
      <c r="G112" s="141"/>
      <c r="H112" s="141"/>
    </row>
    <row r="113" spans="1:8" s="19" customFormat="1">
      <c r="A113" s="156"/>
      <c r="B113" s="141"/>
      <c r="C113" s="135"/>
      <c r="D113" s="139"/>
      <c r="E113" s="139"/>
      <c r="F113" s="141"/>
      <c r="G113" s="141"/>
      <c r="H113" s="141"/>
    </row>
    <row r="114" spans="1:8" s="19" customFormat="1">
      <c r="A114" s="168"/>
      <c r="B114" s="168" t="s">
        <v>234</v>
      </c>
      <c r="C114" s="143">
        <f>SUM(C110:C113)</f>
        <v>-9856687.3900000006</v>
      </c>
      <c r="D114" s="143">
        <f>SUM(D110:D113)</f>
        <v>-9856687.3900000006</v>
      </c>
      <c r="E114" s="143">
        <f>SUM(E110:E113)</f>
        <v>0</v>
      </c>
      <c r="F114" s="143"/>
      <c r="G114" s="143"/>
      <c r="H114" s="143"/>
    </row>
    <row r="115" spans="1:8" s="19" customFormat="1">
      <c r="A115" s="59"/>
      <c r="B115" s="59"/>
      <c r="C115" s="60"/>
      <c r="D115" s="60"/>
      <c r="E115" s="60"/>
      <c r="F115" s="27"/>
    </row>
    <row r="117" spans="1:8">
      <c r="A117" s="10" t="s">
        <v>216</v>
      </c>
      <c r="B117" s="10"/>
      <c r="C117" s="52"/>
      <c r="D117" s="52"/>
      <c r="E117" s="52"/>
      <c r="G117" s="53" t="s">
        <v>74</v>
      </c>
    </row>
    <row r="118" spans="1:8">
      <c r="A118" s="44"/>
      <c r="B118" s="44"/>
      <c r="C118" s="22"/>
      <c r="F118" s="257"/>
      <c r="H118" s="9"/>
    </row>
    <row r="119" spans="1:8" ht="27.95" customHeight="1">
      <c r="A119" s="15" t="s">
        <v>46</v>
      </c>
      <c r="B119" s="16" t="s">
        <v>47</v>
      </c>
      <c r="C119" s="57" t="s">
        <v>75</v>
      </c>
      <c r="D119" s="57" t="s">
        <v>76</v>
      </c>
      <c r="E119" s="57" t="s">
        <v>77</v>
      </c>
      <c r="F119" s="58" t="s">
        <v>78</v>
      </c>
      <c r="G119" s="58" t="s">
        <v>242</v>
      </c>
      <c r="H119" s="58" t="s">
        <v>243</v>
      </c>
    </row>
    <row r="120" spans="1:8">
      <c r="A120" s="156"/>
      <c r="B120" s="141"/>
      <c r="C120" s="135"/>
      <c r="D120" s="139"/>
      <c r="E120" s="139"/>
      <c r="F120" s="141"/>
      <c r="G120" s="141"/>
      <c r="H120" s="141"/>
    </row>
    <row r="121" spans="1:8">
      <c r="A121" s="156"/>
      <c r="B121" s="141"/>
      <c r="C121" s="135"/>
      <c r="D121" s="139"/>
      <c r="E121" s="139"/>
      <c r="F121" s="141"/>
      <c r="G121" s="141"/>
      <c r="H121" s="141"/>
    </row>
    <row r="122" spans="1:8">
      <c r="A122" s="156"/>
      <c r="B122" s="141"/>
      <c r="C122" s="135"/>
      <c r="D122" s="139"/>
      <c r="E122" s="139"/>
      <c r="F122" s="141"/>
      <c r="G122" s="141"/>
      <c r="H122" s="141"/>
    </row>
    <row r="123" spans="1:8">
      <c r="A123" s="156"/>
      <c r="B123" s="141"/>
      <c r="C123" s="135"/>
      <c r="D123" s="139"/>
      <c r="E123" s="139"/>
      <c r="F123" s="141"/>
      <c r="G123" s="141"/>
      <c r="H123" s="141"/>
    </row>
    <row r="124" spans="1:8">
      <c r="A124" s="168"/>
      <c r="B124" s="168" t="s">
        <v>235</v>
      </c>
      <c r="C124" s="143">
        <f>SUM(C120:C123)</f>
        <v>0</v>
      </c>
      <c r="D124" s="143">
        <f>SUM(D120:D123)</f>
        <v>0</v>
      </c>
      <c r="E124" s="143">
        <f>SUM(E120:E123)</f>
        <v>0</v>
      </c>
      <c r="F124" s="143"/>
      <c r="G124" s="143"/>
      <c r="H124" s="143"/>
    </row>
    <row r="127" spans="1:8">
      <c r="A127" s="10" t="s">
        <v>217</v>
      </c>
      <c r="B127" s="10"/>
      <c r="C127" s="52"/>
      <c r="D127" s="52"/>
      <c r="E127" s="52"/>
      <c r="G127" s="53" t="s">
        <v>74</v>
      </c>
    </row>
    <row r="128" spans="1:8">
      <c r="A128" s="44"/>
      <c r="B128" s="44"/>
      <c r="C128" s="22"/>
      <c r="F128" s="257"/>
    </row>
    <row r="129" spans="1:8" ht="27.95" customHeight="1">
      <c r="A129" s="15" t="s">
        <v>46</v>
      </c>
      <c r="B129" s="16" t="s">
        <v>47</v>
      </c>
      <c r="C129" s="57" t="s">
        <v>75</v>
      </c>
      <c r="D129" s="57" t="s">
        <v>76</v>
      </c>
      <c r="E129" s="57" t="s">
        <v>77</v>
      </c>
      <c r="F129" s="58" t="s">
        <v>78</v>
      </c>
      <c r="G129" s="58" t="s">
        <v>242</v>
      </c>
      <c r="H129" s="58" t="s">
        <v>243</v>
      </c>
    </row>
    <row r="130" spans="1:8">
      <c r="A130" s="356" t="s">
        <v>706</v>
      </c>
      <c r="B130" s="141" t="s">
        <v>585</v>
      </c>
      <c r="C130" s="135">
        <v>-244611.32</v>
      </c>
      <c r="D130" s="139">
        <v>-244611.32</v>
      </c>
      <c r="E130" s="139">
        <v>0</v>
      </c>
      <c r="F130" s="141"/>
      <c r="G130" s="141"/>
      <c r="H130" s="141"/>
    </row>
    <row r="131" spans="1:8">
      <c r="A131" s="356" t="s">
        <v>707</v>
      </c>
      <c r="B131" s="141" t="s">
        <v>600</v>
      </c>
      <c r="C131" s="135">
        <v>-1215942.56</v>
      </c>
      <c r="D131" s="139">
        <v>-1215942.56</v>
      </c>
      <c r="E131" s="139">
        <v>0</v>
      </c>
      <c r="F131" s="141"/>
      <c r="G131" s="141"/>
      <c r="H131" s="141"/>
    </row>
    <row r="132" spans="1:8">
      <c r="A132" s="356" t="s">
        <v>708</v>
      </c>
      <c r="B132" s="141" t="s">
        <v>709</v>
      </c>
      <c r="C132" s="135">
        <v>-174285.03</v>
      </c>
      <c r="D132" s="139">
        <v>-174285.03</v>
      </c>
      <c r="E132" s="139">
        <v>0</v>
      </c>
      <c r="F132" s="141"/>
      <c r="G132" s="141"/>
      <c r="H132" s="141"/>
    </row>
    <row r="133" spans="1:8">
      <c r="A133" s="356" t="s">
        <v>710</v>
      </c>
      <c r="B133" s="141" t="s">
        <v>628</v>
      </c>
      <c r="C133" s="135">
        <v>-80994.33</v>
      </c>
      <c r="D133" s="139">
        <v>-80994.33</v>
      </c>
      <c r="E133" s="139">
        <v>0</v>
      </c>
      <c r="F133" s="141"/>
      <c r="G133" s="141"/>
      <c r="H133" s="141"/>
    </row>
    <row r="134" spans="1:8" s="281" customFormat="1">
      <c r="A134" s="356" t="s">
        <v>711</v>
      </c>
      <c r="B134" s="141" t="s">
        <v>630</v>
      </c>
      <c r="C134" s="135">
        <v>-85100.65</v>
      </c>
      <c r="D134" s="139">
        <v>-85100.65</v>
      </c>
      <c r="E134" s="139">
        <v>0</v>
      </c>
      <c r="F134" s="141"/>
      <c r="G134" s="141"/>
      <c r="H134" s="141"/>
    </row>
    <row r="135" spans="1:8" s="281" customFormat="1">
      <c r="A135" s="356" t="s">
        <v>712</v>
      </c>
      <c r="B135" s="141" t="s">
        <v>645</v>
      </c>
      <c r="C135" s="135">
        <v>-4447328.84</v>
      </c>
      <c r="D135" s="139">
        <v>-4447328.84</v>
      </c>
      <c r="E135" s="139">
        <v>0</v>
      </c>
      <c r="F135" s="141"/>
      <c r="G135" s="141"/>
      <c r="H135" s="141"/>
    </row>
    <row r="136" spans="1:8" s="281" customFormat="1">
      <c r="A136" s="356" t="s">
        <v>713</v>
      </c>
      <c r="B136" s="141" t="s">
        <v>714</v>
      </c>
      <c r="C136" s="135">
        <v>-672571.51</v>
      </c>
      <c r="D136" s="139">
        <v>-672571.51</v>
      </c>
      <c r="E136" s="139">
        <v>0</v>
      </c>
      <c r="F136" s="141"/>
      <c r="G136" s="141"/>
      <c r="H136" s="141"/>
    </row>
    <row r="137" spans="1:8" s="281" customFormat="1">
      <c r="A137" s="356" t="s">
        <v>715</v>
      </c>
      <c r="B137" s="141" t="s">
        <v>716</v>
      </c>
      <c r="C137" s="135">
        <v>-269473.11</v>
      </c>
      <c r="D137" s="139">
        <v>-269473.11</v>
      </c>
      <c r="E137" s="139">
        <v>0</v>
      </c>
      <c r="F137" s="141"/>
      <c r="G137" s="141"/>
      <c r="H137" s="141"/>
    </row>
    <row r="138" spans="1:8" s="281" customFormat="1">
      <c r="A138" s="356" t="s">
        <v>717</v>
      </c>
      <c r="B138" s="141" t="s">
        <v>718</v>
      </c>
      <c r="C138" s="135">
        <v>-6522.6</v>
      </c>
      <c r="D138" s="139">
        <v>-6522.6</v>
      </c>
      <c r="E138" s="139">
        <v>0</v>
      </c>
      <c r="F138" s="141"/>
      <c r="G138" s="141"/>
      <c r="H138" s="141"/>
    </row>
    <row r="139" spans="1:8" s="281" customFormat="1">
      <c r="A139" s="356" t="s">
        <v>719</v>
      </c>
      <c r="B139" s="141" t="s">
        <v>720</v>
      </c>
      <c r="C139" s="135">
        <v>-42246.66</v>
      </c>
      <c r="D139" s="139">
        <v>-42246.66</v>
      </c>
      <c r="E139" s="139">
        <v>0</v>
      </c>
      <c r="F139" s="141"/>
      <c r="G139" s="141"/>
      <c r="H139" s="141"/>
    </row>
    <row r="140" spans="1:8" s="281" customFormat="1">
      <c r="A140" s="356" t="s">
        <v>721</v>
      </c>
      <c r="B140" s="141" t="s">
        <v>698</v>
      </c>
      <c r="C140" s="135">
        <v>-672434.11</v>
      </c>
      <c r="D140" s="139">
        <v>-672434.11</v>
      </c>
      <c r="E140" s="139">
        <v>0</v>
      </c>
      <c r="F140" s="141"/>
      <c r="G140" s="141"/>
      <c r="H140" s="141"/>
    </row>
    <row r="141" spans="1:8">
      <c r="A141" s="168"/>
      <c r="B141" s="168" t="s">
        <v>237</v>
      </c>
      <c r="C141" s="143">
        <f>SUM(C130:C140)</f>
        <v>-7911510.7200000007</v>
      </c>
      <c r="D141" s="143">
        <f>SUM(D130:D140)</f>
        <v>-7911510.7200000007</v>
      </c>
      <c r="E141" s="143">
        <f>SUM(E130:E140)</f>
        <v>0</v>
      </c>
      <c r="F141" s="143"/>
      <c r="G141" s="143"/>
      <c r="H141" s="143"/>
    </row>
    <row r="144" spans="1:8">
      <c r="A144" s="10" t="s">
        <v>218</v>
      </c>
      <c r="B144" s="10"/>
      <c r="C144" s="52"/>
      <c r="D144" s="52"/>
      <c r="E144" s="52"/>
      <c r="G144" s="53" t="s">
        <v>74</v>
      </c>
    </row>
    <row r="145" spans="1:8">
      <c r="A145" s="44"/>
      <c r="B145" s="44"/>
      <c r="C145" s="22"/>
      <c r="F145" s="257"/>
    </row>
    <row r="146" spans="1:8" ht="27.95" customHeight="1">
      <c r="A146" s="15" t="s">
        <v>46</v>
      </c>
      <c r="B146" s="16" t="s">
        <v>47</v>
      </c>
      <c r="C146" s="57" t="s">
        <v>75</v>
      </c>
      <c r="D146" s="57" t="s">
        <v>76</v>
      </c>
      <c r="E146" s="57" t="s">
        <v>77</v>
      </c>
      <c r="F146" s="58" t="s">
        <v>78</v>
      </c>
      <c r="G146" s="58" t="s">
        <v>242</v>
      </c>
      <c r="H146" s="58" t="s">
        <v>243</v>
      </c>
    </row>
    <row r="147" spans="1:8">
      <c r="A147" s="156"/>
      <c r="B147" s="141"/>
      <c r="C147" s="135"/>
      <c r="D147" s="139"/>
      <c r="E147" s="139"/>
      <c r="F147" s="141"/>
      <c r="G147" s="141"/>
      <c r="H147" s="141"/>
    </row>
    <row r="148" spans="1:8">
      <c r="A148" s="156"/>
      <c r="B148" s="141"/>
      <c r="C148" s="135"/>
      <c r="D148" s="139"/>
      <c r="E148" s="139"/>
      <c r="F148" s="141"/>
      <c r="G148" s="141"/>
      <c r="H148" s="141"/>
    </row>
    <row r="149" spans="1:8">
      <c r="A149" s="156"/>
      <c r="B149" s="141"/>
      <c r="C149" s="135"/>
      <c r="D149" s="139"/>
      <c r="E149" s="139"/>
      <c r="F149" s="141"/>
      <c r="G149" s="141"/>
      <c r="H149" s="141"/>
    </row>
    <row r="150" spans="1:8">
      <c r="A150" s="156"/>
      <c r="B150" s="141"/>
      <c r="C150" s="135"/>
      <c r="D150" s="139"/>
      <c r="E150" s="139"/>
      <c r="F150" s="141"/>
      <c r="G150" s="141"/>
      <c r="H150" s="141"/>
    </row>
    <row r="151" spans="1:8">
      <c r="A151" s="168"/>
      <c r="B151" s="168" t="s">
        <v>236</v>
      </c>
      <c r="C151" s="143">
        <f>SUM(C147:C150)</f>
        <v>0</v>
      </c>
      <c r="D151" s="143">
        <f>SUM(D147:D150)</f>
        <v>0</v>
      </c>
      <c r="E151" s="143">
        <f>SUM(E147:E150)</f>
        <v>0</v>
      </c>
      <c r="F151" s="143"/>
      <c r="G151" s="143"/>
      <c r="H151" s="143"/>
    </row>
  </sheetData>
  <dataValidations count="8">
    <dataValidation allowBlank="1" showInputMessage="1" showErrorMessage="1" prompt="Criterio para la aplicación de depreciación: anual, mensual, trimestral, etc." sqref="F146 F119 F129 F109 F7 F19"/>
    <dataValidation allowBlank="1" showInputMessage="1" showErrorMessage="1" prompt="Diferencia entre el saldo final y el inicial presentados." sqref="E109 E119 E129 E146 E7 E19"/>
    <dataValidation allowBlank="1" showInputMessage="1" showErrorMessage="1" prompt="Corresponde al nombre o descripción de la cuenta de acuerdo al Plan de Cuentas emitido por el CONAC." sqref="B109 B119 B129 B146 B7 B19"/>
    <dataValidation allowBlank="1" showInputMessage="1" showErrorMessage="1" prompt="Indicar el método de depreciación." sqref="G109 G119 G129 G146"/>
    <dataValidation allowBlank="1" showInputMessage="1" showErrorMessage="1" prompt="Indicar la tasa de aplicación." sqref="H109 H119 H129 H146"/>
    <dataValidation allowBlank="1" showInputMessage="1" showErrorMessage="1" prompt="Corresponde al número de la cuenta de acuerdo al Plan de Cuentas emitido por el CONAC (DOF 23/12/2015)." sqref="A109 A119 A129 A146 A7 A19"/>
    <dataValidation allowBlank="1" showInputMessage="1" showErrorMessage="1" prompt="Saldo al 31 de diciembre del año anterior del ejercio que se presenta." sqref="C109 C119 C129 C146 C7 C19"/>
    <dataValidation allowBlank="1" showInputMessage="1" showErrorMessage="1" prompt="Importe final del periodo que corresponde la información financiera trimestral que se presenta." sqref="D109 D119 D129 D146 D7 D19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zoomScaleNormal="100" zoomScaleSheetLayoutView="100" workbookViewId="0">
      <selection activeCell="E43" sqref="E43"/>
    </sheetView>
  </sheetViews>
  <sheetFormatPr baseColWidth="10" defaultRowHeight="11.25"/>
  <cols>
    <col min="1" max="1" width="13" style="8" customWidth="1"/>
    <col min="2" max="2" width="34.4257812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s="273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1" t="s">
        <v>144</v>
      </c>
      <c r="B5" s="61"/>
      <c r="C5" s="62"/>
      <c r="D5" s="62"/>
      <c r="E5" s="62"/>
      <c r="F5" s="12" t="s">
        <v>80</v>
      </c>
    </row>
    <row r="6" spans="1:6" s="19" customFormat="1">
      <c r="A6" s="63"/>
      <c r="B6" s="63"/>
      <c r="C6" s="62"/>
      <c r="D6" s="62"/>
      <c r="E6" s="62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>
      <c r="A8" s="173" t="s">
        <v>722</v>
      </c>
      <c r="B8" s="171" t="s">
        <v>723</v>
      </c>
      <c r="C8" s="135">
        <v>0</v>
      </c>
      <c r="D8" s="174">
        <v>53985.7</v>
      </c>
      <c r="E8" s="174">
        <v>53985.7</v>
      </c>
      <c r="F8" s="140"/>
    </row>
    <row r="9" spans="1:6">
      <c r="A9" s="173" t="s">
        <v>724</v>
      </c>
      <c r="B9" s="171" t="s">
        <v>725</v>
      </c>
      <c r="C9" s="135">
        <v>600000</v>
      </c>
      <c r="D9" s="174">
        <v>600000</v>
      </c>
      <c r="E9" s="174">
        <v>0</v>
      </c>
      <c r="F9" s="140"/>
    </row>
    <row r="10" spans="1:6">
      <c r="A10" s="173" t="s">
        <v>726</v>
      </c>
      <c r="B10" s="171" t="s">
        <v>725</v>
      </c>
      <c r="C10" s="135">
        <v>14451.28</v>
      </c>
      <c r="D10" s="174">
        <v>14451.28</v>
      </c>
      <c r="E10" s="174">
        <v>0</v>
      </c>
      <c r="F10" s="140"/>
    </row>
    <row r="11" spans="1:6">
      <c r="A11" s="173" t="s">
        <v>727</v>
      </c>
      <c r="B11" s="171" t="s">
        <v>725</v>
      </c>
      <c r="C11" s="135">
        <v>248000</v>
      </c>
      <c r="D11" s="174">
        <v>248000</v>
      </c>
      <c r="E11" s="174">
        <v>0</v>
      </c>
      <c r="F11" s="140"/>
    </row>
    <row r="12" spans="1:6" s="281" customFormat="1">
      <c r="A12" s="173" t="s">
        <v>728</v>
      </c>
      <c r="B12" s="171" t="s">
        <v>725</v>
      </c>
      <c r="C12" s="135">
        <v>8000</v>
      </c>
      <c r="D12" s="174">
        <v>8000</v>
      </c>
      <c r="E12" s="174">
        <v>0</v>
      </c>
      <c r="F12" s="140"/>
    </row>
    <row r="13" spans="1:6">
      <c r="A13" s="168"/>
      <c r="B13" s="168" t="s">
        <v>238</v>
      </c>
      <c r="C13" s="143">
        <f>SUM(C8:C12)</f>
        <v>870451.28</v>
      </c>
      <c r="D13" s="143">
        <f>SUM(D8:D12)</f>
        <v>924436.98</v>
      </c>
      <c r="E13" s="143">
        <f>SUM(E8:E12)</f>
        <v>53985.7</v>
      </c>
      <c r="F13" s="168"/>
    </row>
    <row r="14" spans="1:6">
      <c r="A14" s="155"/>
      <c r="B14" s="155"/>
      <c r="C14" s="162"/>
      <c r="D14" s="162"/>
      <c r="E14" s="162"/>
      <c r="F14" s="155"/>
    </row>
    <row r="15" spans="1:6">
      <c r="A15" s="155"/>
      <c r="B15" s="155"/>
      <c r="C15" s="162"/>
      <c r="D15" s="162"/>
      <c r="E15" s="162"/>
      <c r="F15" s="155"/>
    </row>
    <row r="16" spans="1:6" ht="11.25" customHeight="1">
      <c r="A16" s="64" t="s">
        <v>219</v>
      </c>
      <c r="B16" s="65"/>
      <c r="C16" s="62"/>
      <c r="D16" s="62"/>
      <c r="E16" s="62"/>
      <c r="F16" s="12" t="s">
        <v>80</v>
      </c>
    </row>
    <row r="17" spans="1:6">
      <c r="A17" s="66"/>
      <c r="B17" s="66"/>
      <c r="C17" s="67"/>
      <c r="D17" s="67"/>
      <c r="E17" s="67"/>
    </row>
    <row r="18" spans="1:6" ht="15" customHeight="1">
      <c r="A18" s="15" t="s">
        <v>46</v>
      </c>
      <c r="B18" s="16" t="s">
        <v>47</v>
      </c>
      <c r="C18" s="57" t="s">
        <v>75</v>
      </c>
      <c r="D18" s="57" t="s">
        <v>76</v>
      </c>
      <c r="E18" s="57" t="s">
        <v>77</v>
      </c>
      <c r="F18" s="58" t="s">
        <v>78</v>
      </c>
    </row>
    <row r="19" spans="1:6" s="241" customFormat="1" ht="11.25" customHeight="1">
      <c r="A19" s="156"/>
      <c r="B19" s="171"/>
      <c r="C19" s="135"/>
      <c r="D19" s="135"/>
      <c r="E19" s="135"/>
      <c r="F19" s="140"/>
    </row>
    <row r="20" spans="1:6" s="281" customFormat="1" ht="11.25" customHeight="1">
      <c r="A20" s="156"/>
      <c r="B20" s="171"/>
      <c r="C20" s="135"/>
      <c r="D20" s="135"/>
      <c r="E20" s="135"/>
      <c r="F20" s="140"/>
    </row>
    <row r="21" spans="1:6" s="273" customFormat="1" ht="11.25" customHeight="1">
      <c r="A21" s="156"/>
      <c r="B21" s="171"/>
      <c r="C21" s="135"/>
      <c r="D21" s="135"/>
      <c r="E21" s="135"/>
      <c r="F21" s="140"/>
    </row>
    <row r="22" spans="1:6">
      <c r="A22" s="156"/>
      <c r="B22" s="171"/>
      <c r="C22" s="135"/>
      <c r="D22" s="135"/>
      <c r="E22" s="135"/>
      <c r="F22" s="140"/>
    </row>
    <row r="23" spans="1:6">
      <c r="A23" s="168"/>
      <c r="B23" s="168" t="s">
        <v>239</v>
      </c>
      <c r="C23" s="143">
        <f>SUM(C19:C22)</f>
        <v>0</v>
      </c>
      <c r="D23" s="143">
        <f>SUM(D19:D22)</f>
        <v>0</v>
      </c>
      <c r="E23" s="143">
        <f>SUM(E19:E22)</f>
        <v>0</v>
      </c>
      <c r="F23" s="168"/>
    </row>
    <row r="24" spans="1:6">
      <c r="A24" s="155"/>
      <c r="B24" s="155"/>
      <c r="C24" s="162"/>
      <c r="D24" s="162"/>
      <c r="E24" s="162"/>
      <c r="F24" s="155"/>
    </row>
    <row r="25" spans="1:6">
      <c r="A25" s="155"/>
      <c r="B25" s="155"/>
      <c r="C25" s="162"/>
      <c r="D25" s="162"/>
      <c r="E25" s="162"/>
      <c r="F25" s="155"/>
    </row>
    <row r="26" spans="1:6" ht="11.25" customHeight="1">
      <c r="A26" s="65" t="s">
        <v>152</v>
      </c>
      <c r="B26" s="155"/>
      <c r="C26" s="68"/>
      <c r="D26" s="68"/>
      <c r="E26" s="52"/>
      <c r="F26" s="53" t="s">
        <v>81</v>
      </c>
    </row>
    <row r="27" spans="1:6">
      <c r="A27" s="44"/>
      <c r="B27" s="44"/>
      <c r="C27" s="22"/>
    </row>
    <row r="28" spans="1:6" ht="15" customHeight="1">
      <c r="A28" s="15" t="s">
        <v>46</v>
      </c>
      <c r="B28" s="16" t="s">
        <v>47</v>
      </c>
      <c r="C28" s="57" t="s">
        <v>75</v>
      </c>
      <c r="D28" s="57" t="s">
        <v>76</v>
      </c>
      <c r="E28" s="57" t="s">
        <v>77</v>
      </c>
      <c r="F28" s="58" t="s">
        <v>78</v>
      </c>
    </row>
    <row r="29" spans="1:6">
      <c r="A29" s="173" t="s">
        <v>729</v>
      </c>
      <c r="B29" s="171" t="s">
        <v>730</v>
      </c>
      <c r="C29" s="135">
        <v>1487719</v>
      </c>
      <c r="D29" s="174">
        <v>2115719</v>
      </c>
      <c r="E29" s="174">
        <v>628000</v>
      </c>
      <c r="F29" s="140"/>
    </row>
    <row r="30" spans="1:6">
      <c r="A30" s="171"/>
      <c r="B30" s="171"/>
      <c r="C30" s="135"/>
      <c r="D30" s="174"/>
      <c r="E30" s="174"/>
      <c r="F30" s="140"/>
    </row>
    <row r="31" spans="1:6">
      <c r="A31" s="171"/>
      <c r="B31" s="171"/>
      <c r="C31" s="135"/>
      <c r="D31" s="174"/>
      <c r="E31" s="174"/>
      <c r="F31" s="140"/>
    </row>
    <row r="32" spans="1:6">
      <c r="A32" s="171"/>
      <c r="B32" s="171"/>
      <c r="C32" s="135"/>
      <c r="D32" s="174"/>
      <c r="E32" s="174"/>
      <c r="F32" s="140"/>
    </row>
    <row r="33" spans="1:6">
      <c r="A33" s="175"/>
      <c r="B33" s="175" t="s">
        <v>240</v>
      </c>
      <c r="C33" s="176">
        <f>SUM(C29:C32)</f>
        <v>1487719</v>
      </c>
      <c r="D33" s="176">
        <f>SUM(D29:D32)</f>
        <v>2115719</v>
      </c>
      <c r="E33" s="176">
        <f>SUM(E29:E32)</f>
        <v>628000</v>
      </c>
      <c r="F33" s="176"/>
    </row>
    <row r="34" spans="1:6">
      <c r="A34" s="149"/>
      <c r="B34" s="150"/>
      <c r="C34" s="151"/>
      <c r="D34" s="151"/>
      <c r="E34" s="151"/>
      <c r="F34" s="150"/>
    </row>
  </sheetData>
  <dataValidations count="6">
    <dataValidation allowBlank="1" showInputMessage="1" showErrorMessage="1" prompt="Corresponde al nombre o descripción de la cuenta de acuerdo al Plan de Cuentas emitido por el CONAC." sqref="B28 B7 B18"/>
    <dataValidation allowBlank="1" showInputMessage="1" showErrorMessage="1" prompt="Diferencia entre el saldo final y el inicial presentados." sqref="E28 E7 E18"/>
    <dataValidation allowBlank="1" showInputMessage="1" showErrorMessage="1" prompt="Indicar el medio como se está amortizando el intangible, por tiempo, por uso." sqref="F28 F7 F18"/>
    <dataValidation allowBlank="1" showInputMessage="1" showErrorMessage="1" prompt="Corresponde al número de la cuenta de acuerdo al Plan de Cuentas emitido por el CONAC (DOF 23/12/2015)." sqref="A18 A7 A28"/>
    <dataValidation allowBlank="1" showInputMessage="1" showErrorMessage="1" prompt="Saldo al 31 de diciembre del año anterior del ejercio que se presenta." sqref="C18 C7 C28"/>
    <dataValidation allowBlank="1" showInputMessage="1" showErrorMessage="1" prompt="Importe final del periodo que corresponde la información financiera trimestral que se presenta." sqref="D18 D7 D28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G16" sqref="G16"/>
    </sheetView>
  </sheetViews>
  <sheetFormatPr baseColWidth="10" defaultRowHeight="11.25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61"/>
    </row>
    <row r="5" spans="1:17" ht="11.25" customHeight="1">
      <c r="A5" s="70" t="s">
        <v>83</v>
      </c>
      <c r="B5" s="71"/>
      <c r="C5" s="261"/>
      <c r="D5" s="261"/>
      <c r="E5" s="63"/>
      <c r="F5" s="63"/>
      <c r="G5" s="63"/>
      <c r="H5" s="260" t="s">
        <v>82</v>
      </c>
    </row>
    <row r="6" spans="1:17">
      <c r="J6" s="370"/>
      <c r="K6" s="370"/>
      <c r="L6" s="370"/>
      <c r="M6" s="370"/>
      <c r="N6" s="370"/>
      <c r="O6" s="370"/>
      <c r="P6" s="370"/>
      <c r="Q6" s="370"/>
    </row>
    <row r="7" spans="1:17">
      <c r="A7" s="3" t="s">
        <v>84</v>
      </c>
    </row>
    <row r="8" spans="1:17" ht="52.5" customHeight="1">
      <c r="A8" s="371" t="s">
        <v>85</v>
      </c>
      <c r="B8" s="371"/>
      <c r="C8" s="371"/>
      <c r="D8" s="371"/>
      <c r="E8" s="371"/>
      <c r="F8" s="371"/>
      <c r="G8" s="371"/>
      <c r="H8" s="37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6" sqref="A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2" t="s">
        <v>43</v>
      </c>
      <c r="B1" s="72"/>
      <c r="C1" s="6"/>
      <c r="D1" s="7"/>
    </row>
    <row r="2" spans="1:4">
      <c r="A2" s="72" t="s">
        <v>199</v>
      </c>
      <c r="B2" s="72"/>
      <c r="C2" s="6"/>
    </row>
    <row r="3" spans="1:4">
      <c r="A3" s="41"/>
      <c r="B3" s="41"/>
      <c r="C3" s="73"/>
      <c r="D3" s="41"/>
    </row>
    <row r="4" spans="1:4">
      <c r="A4" s="41"/>
      <c r="B4" s="41"/>
      <c r="C4" s="73"/>
      <c r="D4" s="41"/>
    </row>
    <row r="5" spans="1:4" s="35" customFormat="1" ht="11.25" customHeight="1">
      <c r="A5" s="61" t="s">
        <v>244</v>
      </c>
      <c r="B5" s="280"/>
      <c r="C5" s="74"/>
      <c r="D5" s="75" t="s">
        <v>86</v>
      </c>
    </row>
    <row r="6" spans="1:4">
      <c r="A6" s="76"/>
      <c r="B6" s="76"/>
      <c r="C6" s="77"/>
      <c r="D6" s="76"/>
    </row>
    <row r="7" spans="1:4" ht="15" customHeight="1">
      <c r="A7" s="15" t="s">
        <v>46</v>
      </c>
      <c r="B7" s="16" t="s">
        <v>47</v>
      </c>
      <c r="C7" s="17" t="s">
        <v>48</v>
      </c>
      <c r="D7" s="51" t="s">
        <v>59</v>
      </c>
    </row>
    <row r="8" spans="1:4">
      <c r="A8" s="172"/>
      <c r="B8" s="172"/>
      <c r="C8" s="178"/>
      <c r="D8" s="177"/>
    </row>
    <row r="9" spans="1:4" s="281" customFormat="1">
      <c r="A9" s="172"/>
      <c r="B9" s="172"/>
      <c r="C9" s="178"/>
      <c r="D9" s="177"/>
    </row>
    <row r="10" spans="1:4">
      <c r="A10" s="172"/>
      <c r="B10" s="172"/>
      <c r="C10" s="178"/>
      <c r="D10" s="177"/>
    </row>
    <row r="11" spans="1:4">
      <c r="A11" s="172"/>
      <c r="B11" s="172"/>
      <c r="C11" s="178"/>
      <c r="D11" s="179"/>
    </row>
    <row r="12" spans="1:4">
      <c r="A12" s="153"/>
      <c r="B12" s="153" t="s">
        <v>245</v>
      </c>
      <c r="C12" s="147">
        <f>SUM(C8:C11)</f>
        <v>0</v>
      </c>
      <c r="D12" s="180"/>
    </row>
    <row r="15" spans="1:4" ht="11.25" customHeight="1">
      <c r="A15" s="61" t="s">
        <v>145</v>
      </c>
      <c r="B15" s="280"/>
      <c r="C15" s="74"/>
      <c r="D15" s="75" t="s">
        <v>86</v>
      </c>
    </row>
    <row r="16" spans="1:4">
      <c r="A16" s="76"/>
      <c r="B16" s="76"/>
      <c r="C16" s="77"/>
      <c r="D16" s="76"/>
    </row>
    <row r="17" spans="1:4" ht="15" customHeight="1">
      <c r="A17" s="15" t="s">
        <v>46</v>
      </c>
      <c r="B17" s="16" t="s">
        <v>47</v>
      </c>
      <c r="C17" s="17" t="s">
        <v>48</v>
      </c>
      <c r="D17" s="51" t="s">
        <v>59</v>
      </c>
    </row>
    <row r="18" spans="1:4">
      <c r="A18" s="172"/>
      <c r="B18" s="172"/>
      <c r="C18" s="178"/>
      <c r="D18" s="177"/>
    </row>
    <row r="19" spans="1:4" s="281" customFormat="1">
      <c r="A19" s="172"/>
      <c r="B19" s="172"/>
      <c r="C19" s="178"/>
      <c r="D19" s="177"/>
    </row>
    <row r="20" spans="1:4">
      <c r="A20" s="172"/>
      <c r="B20" s="172"/>
      <c r="C20" s="178"/>
      <c r="D20" s="177"/>
    </row>
    <row r="21" spans="1:4">
      <c r="A21" s="172"/>
      <c r="B21" s="172"/>
      <c r="C21" s="178"/>
      <c r="D21" s="179"/>
    </row>
    <row r="22" spans="1:4">
      <c r="A22" s="153"/>
      <c r="B22" s="153" t="s">
        <v>241</v>
      </c>
      <c r="C22" s="147">
        <f>SUM(C18:C21)</f>
        <v>0</v>
      </c>
      <c r="D22" s="180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de la Información Financiera Trimestral que se presenta (trimestral: 1er, 2do, 3ro. o 4to.)." sqref="C7 C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1"/>
  <sheetViews>
    <sheetView topLeftCell="A241" zoomScaleNormal="100" zoomScaleSheetLayoutView="100" workbookViewId="0">
      <selection activeCell="L272" sqref="L272"/>
    </sheetView>
  </sheetViews>
  <sheetFormatPr baseColWidth="10" defaultColWidth="13.7109375" defaultRowHeight="11.25"/>
  <cols>
    <col min="1" max="1" width="10.5703125" style="8" customWidth="1"/>
    <col min="2" max="2" width="50.7109375" style="8" customWidth="1"/>
    <col min="3" max="4" width="14.5703125" style="9" customWidth="1"/>
    <col min="5" max="5" width="12.140625" style="9" customWidth="1"/>
    <col min="6" max="6" width="11.140625" style="9" customWidth="1"/>
    <col min="7" max="7" width="11" style="9" customWidth="1"/>
    <col min="8" max="8" width="17.710937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12"/>
      <c r="C5" s="79"/>
      <c r="D5" s="79"/>
      <c r="E5" s="79"/>
      <c r="F5" s="79"/>
      <c r="G5" s="79"/>
      <c r="H5" s="80" t="s">
        <v>87</v>
      </c>
    </row>
    <row r="6" spans="1:8">
      <c r="A6" s="279"/>
      <c r="B6" s="281"/>
    </row>
    <row r="7" spans="1:8" ht="15" customHeight="1">
      <c r="A7" s="15" t="s">
        <v>46</v>
      </c>
      <c r="B7" s="16" t="s">
        <v>47</v>
      </c>
      <c r="C7" s="17" t="s">
        <v>48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</row>
    <row r="8" spans="1:8">
      <c r="A8" s="356" t="s">
        <v>731</v>
      </c>
      <c r="B8" s="156" t="s">
        <v>732</v>
      </c>
      <c r="C8" s="135">
        <v>36337.120000000003</v>
      </c>
      <c r="D8" s="135">
        <v>36337.120000000003</v>
      </c>
      <c r="E8" s="135"/>
      <c r="F8" s="135"/>
      <c r="G8" s="135"/>
      <c r="H8" s="181"/>
    </row>
    <row r="9" spans="1:8">
      <c r="A9" s="356" t="s">
        <v>733</v>
      </c>
      <c r="B9" s="156" t="s">
        <v>734</v>
      </c>
      <c r="C9" s="135">
        <v>6372587.3799999999</v>
      </c>
      <c r="D9" s="135">
        <v>6372587.3799999999</v>
      </c>
      <c r="E9" s="135"/>
      <c r="F9" s="135"/>
      <c r="G9" s="135"/>
      <c r="H9" s="181"/>
    </row>
    <row r="10" spans="1:8">
      <c r="A10" s="356" t="s">
        <v>735</v>
      </c>
      <c r="B10" s="156" t="s">
        <v>736</v>
      </c>
      <c r="C10" s="135">
        <v>94480</v>
      </c>
      <c r="D10" s="135">
        <v>94480</v>
      </c>
      <c r="E10" s="135"/>
      <c r="F10" s="135"/>
      <c r="G10" s="135"/>
      <c r="H10" s="181"/>
    </row>
    <row r="11" spans="1:8">
      <c r="A11" s="356" t="s">
        <v>737</v>
      </c>
      <c r="B11" s="156" t="s">
        <v>738</v>
      </c>
      <c r="C11" s="135">
        <v>12357.02</v>
      </c>
      <c r="D11" s="135">
        <v>12357.02</v>
      </c>
      <c r="E11" s="135"/>
      <c r="F11" s="135"/>
      <c r="G11" s="135"/>
      <c r="H11" s="181"/>
    </row>
    <row r="12" spans="1:8" s="281" customFormat="1">
      <c r="A12" s="357" t="s">
        <v>739</v>
      </c>
      <c r="B12" s="187" t="s">
        <v>740</v>
      </c>
      <c r="C12" s="135">
        <v>7929.99</v>
      </c>
      <c r="D12" s="135">
        <v>7929.99</v>
      </c>
      <c r="E12" s="135"/>
      <c r="F12" s="135"/>
      <c r="G12" s="135"/>
      <c r="H12" s="181"/>
    </row>
    <row r="13" spans="1:8" s="281" customFormat="1">
      <c r="A13" s="357" t="s">
        <v>741</v>
      </c>
      <c r="B13" s="187" t="s">
        <v>742</v>
      </c>
      <c r="C13" s="135">
        <v>13510.4</v>
      </c>
      <c r="D13" s="135">
        <v>13510.4</v>
      </c>
      <c r="E13" s="135"/>
      <c r="F13" s="135"/>
      <c r="G13" s="135"/>
      <c r="H13" s="181"/>
    </row>
    <row r="14" spans="1:8" s="281" customFormat="1">
      <c r="A14" s="357" t="s">
        <v>743</v>
      </c>
      <c r="B14" s="187" t="s">
        <v>744</v>
      </c>
      <c r="C14" s="135">
        <v>805194.02</v>
      </c>
      <c r="D14" s="135">
        <v>805194.02</v>
      </c>
      <c r="E14" s="135"/>
      <c r="F14" s="135"/>
      <c r="G14" s="135"/>
      <c r="H14" s="181"/>
    </row>
    <row r="15" spans="1:8" s="281" customFormat="1">
      <c r="A15" s="357" t="s">
        <v>745</v>
      </c>
      <c r="B15" s="187" t="s">
        <v>746</v>
      </c>
      <c r="C15" s="135">
        <v>400.5</v>
      </c>
      <c r="D15" s="135">
        <v>400.5</v>
      </c>
      <c r="E15" s="135"/>
      <c r="F15" s="135"/>
      <c r="G15" s="135"/>
      <c r="H15" s="181"/>
    </row>
    <row r="16" spans="1:8" s="281" customFormat="1">
      <c r="A16" s="357" t="s">
        <v>747</v>
      </c>
      <c r="B16" s="187" t="s">
        <v>748</v>
      </c>
      <c r="C16" s="135">
        <v>850</v>
      </c>
      <c r="D16" s="135">
        <v>850</v>
      </c>
      <c r="E16" s="135"/>
      <c r="F16" s="135"/>
      <c r="G16" s="135"/>
      <c r="H16" s="181"/>
    </row>
    <row r="17" spans="1:8" s="281" customFormat="1">
      <c r="A17" s="357" t="s">
        <v>749</v>
      </c>
      <c r="B17" s="187" t="s">
        <v>750</v>
      </c>
      <c r="C17" s="135">
        <v>1944</v>
      </c>
      <c r="D17" s="135">
        <v>1944</v>
      </c>
      <c r="E17" s="135"/>
      <c r="F17" s="135"/>
      <c r="G17" s="135"/>
      <c r="H17" s="181"/>
    </row>
    <row r="18" spans="1:8" s="281" customFormat="1">
      <c r="A18" s="357" t="s">
        <v>751</v>
      </c>
      <c r="B18" s="187" t="s">
        <v>752</v>
      </c>
      <c r="C18" s="135">
        <v>3950</v>
      </c>
      <c r="D18" s="135">
        <v>3950</v>
      </c>
      <c r="E18" s="135"/>
      <c r="F18" s="135"/>
      <c r="G18" s="135"/>
      <c r="H18" s="181"/>
    </row>
    <row r="19" spans="1:8" s="281" customFormat="1">
      <c r="A19" s="357" t="s">
        <v>753</v>
      </c>
      <c r="B19" s="187" t="s">
        <v>754</v>
      </c>
      <c r="C19" s="135">
        <v>19400</v>
      </c>
      <c r="D19" s="135">
        <v>19400</v>
      </c>
      <c r="E19" s="135"/>
      <c r="F19" s="135"/>
      <c r="G19" s="135"/>
      <c r="H19" s="181"/>
    </row>
    <row r="20" spans="1:8" s="281" customFormat="1">
      <c r="A20" s="357" t="s">
        <v>755</v>
      </c>
      <c r="B20" s="187" t="s">
        <v>756</v>
      </c>
      <c r="C20" s="135">
        <v>169483.74</v>
      </c>
      <c r="D20" s="135">
        <v>169483.74</v>
      </c>
      <c r="E20" s="135"/>
      <c r="F20" s="135"/>
      <c r="G20" s="135"/>
      <c r="H20" s="181"/>
    </row>
    <row r="21" spans="1:8" s="281" customFormat="1">
      <c r="A21" s="357" t="s">
        <v>757</v>
      </c>
      <c r="B21" s="187" t="s">
        <v>758</v>
      </c>
      <c r="C21" s="135">
        <v>1176668.1100000001</v>
      </c>
      <c r="D21" s="135">
        <v>1176668.1100000001</v>
      </c>
      <c r="E21" s="135"/>
      <c r="F21" s="135"/>
      <c r="G21" s="135"/>
      <c r="H21" s="181"/>
    </row>
    <row r="22" spans="1:8" s="281" customFormat="1">
      <c r="A22" s="357" t="s">
        <v>759</v>
      </c>
      <c r="B22" s="187" t="s">
        <v>760</v>
      </c>
      <c r="C22" s="135">
        <v>133609.01</v>
      </c>
      <c r="D22" s="135">
        <v>133609.01</v>
      </c>
      <c r="E22" s="135"/>
      <c r="F22" s="135"/>
      <c r="G22" s="135"/>
      <c r="H22" s="181"/>
    </row>
    <row r="23" spans="1:8" s="281" customFormat="1">
      <c r="A23" s="357" t="s">
        <v>761</v>
      </c>
      <c r="B23" s="187" t="s">
        <v>762</v>
      </c>
      <c r="C23" s="135">
        <v>130289.11</v>
      </c>
      <c r="D23" s="135">
        <v>130289.11</v>
      </c>
      <c r="E23" s="135"/>
      <c r="F23" s="135"/>
      <c r="G23" s="135"/>
      <c r="H23" s="181"/>
    </row>
    <row r="24" spans="1:8" s="281" customFormat="1">
      <c r="A24" s="357" t="s">
        <v>763</v>
      </c>
      <c r="B24" s="187" t="s">
        <v>764</v>
      </c>
      <c r="C24" s="135">
        <v>42600</v>
      </c>
      <c r="D24" s="135">
        <v>42600</v>
      </c>
      <c r="E24" s="135"/>
      <c r="F24" s="135"/>
      <c r="G24" s="135"/>
      <c r="H24" s="181"/>
    </row>
    <row r="25" spans="1:8" s="281" customFormat="1">
      <c r="A25" s="357" t="s">
        <v>765</v>
      </c>
      <c r="B25" s="187" t="s">
        <v>766</v>
      </c>
      <c r="C25" s="135">
        <v>4773.5</v>
      </c>
      <c r="D25" s="135">
        <v>4773.5</v>
      </c>
      <c r="E25" s="135"/>
      <c r="F25" s="135"/>
      <c r="G25" s="135"/>
      <c r="H25" s="181"/>
    </row>
    <row r="26" spans="1:8" s="281" customFormat="1">
      <c r="A26" s="357" t="s">
        <v>767</v>
      </c>
      <c r="B26" s="187" t="s">
        <v>768</v>
      </c>
      <c r="C26" s="135">
        <v>6000</v>
      </c>
      <c r="D26" s="135">
        <v>6000</v>
      </c>
      <c r="E26" s="135"/>
      <c r="F26" s="135"/>
      <c r="G26" s="135"/>
      <c r="H26" s="181"/>
    </row>
    <row r="27" spans="1:8" s="281" customFormat="1">
      <c r="A27" s="357" t="s">
        <v>769</v>
      </c>
      <c r="B27" s="187" t="s">
        <v>770</v>
      </c>
      <c r="C27" s="135">
        <v>348</v>
      </c>
      <c r="D27" s="135">
        <v>348</v>
      </c>
      <c r="E27" s="135"/>
      <c r="F27" s="135"/>
      <c r="G27" s="135"/>
      <c r="H27" s="181"/>
    </row>
    <row r="28" spans="1:8" s="281" customFormat="1">
      <c r="A28" s="357" t="s">
        <v>771</v>
      </c>
      <c r="B28" s="187" t="s">
        <v>772</v>
      </c>
      <c r="C28" s="135">
        <v>102.5</v>
      </c>
      <c r="D28" s="135">
        <v>102.5</v>
      </c>
      <c r="E28" s="135"/>
      <c r="F28" s="135"/>
      <c r="G28" s="135"/>
      <c r="H28" s="181"/>
    </row>
    <row r="29" spans="1:8" s="281" customFormat="1">
      <c r="A29" s="357" t="s">
        <v>773</v>
      </c>
      <c r="B29" s="187" t="s">
        <v>774</v>
      </c>
      <c r="C29" s="135">
        <v>775.5</v>
      </c>
      <c r="D29" s="135">
        <v>775.5</v>
      </c>
      <c r="E29" s="135"/>
      <c r="F29" s="135"/>
      <c r="G29" s="135"/>
      <c r="H29" s="181"/>
    </row>
    <row r="30" spans="1:8" s="281" customFormat="1">
      <c r="A30" s="357" t="s">
        <v>775</v>
      </c>
      <c r="B30" s="187" t="s">
        <v>776</v>
      </c>
      <c r="C30" s="135">
        <v>87990.28</v>
      </c>
      <c r="D30" s="135">
        <v>87990.28</v>
      </c>
      <c r="E30" s="135"/>
      <c r="F30" s="135"/>
      <c r="G30" s="135"/>
      <c r="H30" s="181"/>
    </row>
    <row r="31" spans="1:8" s="281" customFormat="1">
      <c r="A31" s="357" t="s">
        <v>777</v>
      </c>
      <c r="B31" s="187" t="s">
        <v>778</v>
      </c>
      <c r="C31" s="135">
        <v>789</v>
      </c>
      <c r="D31" s="135">
        <v>789</v>
      </c>
      <c r="E31" s="135"/>
      <c r="F31" s="135"/>
      <c r="G31" s="135"/>
      <c r="H31" s="181"/>
    </row>
    <row r="32" spans="1:8" s="281" customFormat="1">
      <c r="A32" s="357" t="s">
        <v>779</v>
      </c>
      <c r="B32" s="187" t="s">
        <v>780</v>
      </c>
      <c r="C32" s="135">
        <v>2838</v>
      </c>
      <c r="D32" s="135">
        <v>2838</v>
      </c>
      <c r="E32" s="135"/>
      <c r="F32" s="135"/>
      <c r="G32" s="135"/>
      <c r="H32" s="181"/>
    </row>
    <row r="33" spans="1:8" s="281" customFormat="1">
      <c r="A33" s="357" t="s">
        <v>781</v>
      </c>
      <c r="B33" s="187" t="s">
        <v>782</v>
      </c>
      <c r="C33" s="135">
        <v>987</v>
      </c>
      <c r="D33" s="135">
        <v>987</v>
      </c>
      <c r="E33" s="135"/>
      <c r="F33" s="135"/>
      <c r="G33" s="135"/>
      <c r="H33" s="181"/>
    </row>
    <row r="34" spans="1:8" s="281" customFormat="1">
      <c r="A34" s="357" t="s">
        <v>783</v>
      </c>
      <c r="B34" s="187" t="s">
        <v>784</v>
      </c>
      <c r="C34" s="135">
        <v>43419.98</v>
      </c>
      <c r="D34" s="135">
        <v>43419.98</v>
      </c>
      <c r="E34" s="135"/>
      <c r="F34" s="135"/>
      <c r="G34" s="135"/>
      <c r="H34" s="181"/>
    </row>
    <row r="35" spans="1:8" s="281" customFormat="1">
      <c r="A35" s="357" t="s">
        <v>785</v>
      </c>
      <c r="B35" s="187" t="s">
        <v>786</v>
      </c>
      <c r="C35" s="135">
        <v>750501.98</v>
      </c>
      <c r="D35" s="135">
        <v>750501.98</v>
      </c>
      <c r="E35" s="135"/>
      <c r="F35" s="135"/>
      <c r="G35" s="135"/>
      <c r="H35" s="181"/>
    </row>
    <row r="36" spans="1:8" s="281" customFormat="1">
      <c r="A36" s="357" t="s">
        <v>787</v>
      </c>
      <c r="B36" s="187" t="s">
        <v>788</v>
      </c>
      <c r="C36" s="135">
        <v>10521.56</v>
      </c>
      <c r="D36" s="135">
        <v>10521.56</v>
      </c>
      <c r="E36" s="135"/>
      <c r="F36" s="135"/>
      <c r="G36" s="135"/>
      <c r="H36" s="181"/>
    </row>
    <row r="37" spans="1:8" s="281" customFormat="1">
      <c r="A37" s="357" t="s">
        <v>789</v>
      </c>
      <c r="B37" s="187" t="s">
        <v>790</v>
      </c>
      <c r="C37" s="135">
        <v>117049.55</v>
      </c>
      <c r="D37" s="135">
        <v>117049.55</v>
      </c>
      <c r="E37" s="135"/>
      <c r="F37" s="135"/>
      <c r="G37" s="135"/>
      <c r="H37" s="181"/>
    </row>
    <row r="38" spans="1:8" s="281" customFormat="1">
      <c r="A38" s="357" t="s">
        <v>791</v>
      </c>
      <c r="B38" s="187" t="s">
        <v>792</v>
      </c>
      <c r="C38" s="135">
        <v>83429.990000000005</v>
      </c>
      <c r="D38" s="135">
        <v>83429.990000000005</v>
      </c>
      <c r="E38" s="135"/>
      <c r="F38" s="135"/>
      <c r="G38" s="135"/>
      <c r="H38" s="181"/>
    </row>
    <row r="39" spans="1:8" s="281" customFormat="1">
      <c r="A39" s="357" t="s">
        <v>793</v>
      </c>
      <c r="B39" s="187" t="s">
        <v>794</v>
      </c>
      <c r="C39" s="135">
        <v>15808</v>
      </c>
      <c r="D39" s="135">
        <v>15808</v>
      </c>
      <c r="E39" s="135"/>
      <c r="F39" s="135"/>
      <c r="G39" s="135"/>
      <c r="H39" s="181"/>
    </row>
    <row r="40" spans="1:8" s="281" customFormat="1">
      <c r="A40" s="357" t="s">
        <v>795</v>
      </c>
      <c r="B40" s="187" t="s">
        <v>796</v>
      </c>
      <c r="C40" s="135">
        <v>352.18</v>
      </c>
      <c r="D40" s="135">
        <v>352.18</v>
      </c>
      <c r="E40" s="135"/>
      <c r="F40" s="135"/>
      <c r="G40" s="135"/>
      <c r="H40" s="181"/>
    </row>
    <row r="41" spans="1:8" s="281" customFormat="1">
      <c r="A41" s="357" t="s">
        <v>797</v>
      </c>
      <c r="B41" s="187" t="s">
        <v>480</v>
      </c>
      <c r="C41" s="135">
        <v>103511.52</v>
      </c>
      <c r="D41" s="135">
        <v>103511.52</v>
      </c>
      <c r="E41" s="135"/>
      <c r="F41" s="135"/>
      <c r="G41" s="135"/>
      <c r="H41" s="181"/>
    </row>
    <row r="42" spans="1:8" s="281" customFormat="1">
      <c r="A42" s="357" t="s">
        <v>798</v>
      </c>
      <c r="B42" s="187" t="s">
        <v>799</v>
      </c>
      <c r="C42" s="135">
        <v>1523.93</v>
      </c>
      <c r="D42" s="135">
        <v>1523.93</v>
      </c>
      <c r="E42" s="135"/>
      <c r="F42" s="135"/>
      <c r="G42" s="135"/>
      <c r="H42" s="181"/>
    </row>
    <row r="43" spans="1:8" s="281" customFormat="1" ht="22.5">
      <c r="A43" s="357" t="s">
        <v>800</v>
      </c>
      <c r="B43" s="187" t="s">
        <v>801</v>
      </c>
      <c r="C43" s="135">
        <v>749289.62</v>
      </c>
      <c r="D43" s="135">
        <v>749289.62</v>
      </c>
      <c r="E43" s="135"/>
      <c r="F43" s="135"/>
      <c r="G43" s="135"/>
      <c r="H43" s="181"/>
    </row>
    <row r="44" spans="1:8" s="281" customFormat="1">
      <c r="A44" s="357" t="s">
        <v>802</v>
      </c>
      <c r="B44" s="187" t="s">
        <v>803</v>
      </c>
      <c r="C44" s="135">
        <v>460</v>
      </c>
      <c r="D44" s="135">
        <v>460</v>
      </c>
      <c r="E44" s="135"/>
      <c r="F44" s="135"/>
      <c r="G44" s="135"/>
      <c r="H44" s="181"/>
    </row>
    <row r="45" spans="1:8" s="281" customFormat="1">
      <c r="A45" s="357" t="s">
        <v>804</v>
      </c>
      <c r="B45" s="187" t="s">
        <v>805</v>
      </c>
      <c r="C45" s="135">
        <v>3571838.52</v>
      </c>
      <c r="D45" s="135">
        <v>3571838.52</v>
      </c>
      <c r="E45" s="135"/>
      <c r="F45" s="135"/>
      <c r="G45" s="135"/>
      <c r="H45" s="181"/>
    </row>
    <row r="46" spans="1:8" s="281" customFormat="1" ht="22.5">
      <c r="A46" s="357" t="s">
        <v>806</v>
      </c>
      <c r="B46" s="187" t="s">
        <v>807</v>
      </c>
      <c r="C46" s="135">
        <v>4628.29</v>
      </c>
      <c r="D46" s="135">
        <v>4628.29</v>
      </c>
      <c r="E46" s="135"/>
      <c r="F46" s="135"/>
      <c r="G46" s="135"/>
      <c r="H46" s="181"/>
    </row>
    <row r="47" spans="1:8" s="281" customFormat="1">
      <c r="A47" s="357" t="s">
        <v>808</v>
      </c>
      <c r="B47" s="187" t="s">
        <v>809</v>
      </c>
      <c r="C47" s="135">
        <v>3396.27</v>
      </c>
      <c r="D47" s="135">
        <v>3396.27</v>
      </c>
      <c r="E47" s="135"/>
      <c r="F47" s="135"/>
      <c r="G47" s="135"/>
      <c r="H47" s="181"/>
    </row>
    <row r="48" spans="1:8" s="281" customFormat="1">
      <c r="A48" s="357" t="s">
        <v>810</v>
      </c>
      <c r="B48" s="187" t="s">
        <v>560</v>
      </c>
      <c r="C48" s="135">
        <v>603.20000000000005</v>
      </c>
      <c r="D48" s="135">
        <v>603.20000000000005</v>
      </c>
      <c r="E48" s="135"/>
      <c r="F48" s="135"/>
      <c r="G48" s="135"/>
      <c r="H48" s="181"/>
    </row>
    <row r="49" spans="1:8" s="281" customFormat="1">
      <c r="A49" s="357" t="s">
        <v>811</v>
      </c>
      <c r="B49" s="187" t="s">
        <v>540</v>
      </c>
      <c r="C49" s="135">
        <v>207501.47</v>
      </c>
      <c r="D49" s="135">
        <v>207501.47</v>
      </c>
      <c r="E49" s="135"/>
      <c r="F49" s="135"/>
      <c r="G49" s="135"/>
      <c r="H49" s="181"/>
    </row>
    <row r="50" spans="1:8" s="281" customFormat="1">
      <c r="A50" s="357" t="s">
        <v>812</v>
      </c>
      <c r="B50" s="187" t="s">
        <v>813</v>
      </c>
      <c r="C50" s="135">
        <v>7308</v>
      </c>
      <c r="D50" s="135">
        <v>7308</v>
      </c>
      <c r="E50" s="135"/>
      <c r="F50" s="135"/>
      <c r="G50" s="135"/>
      <c r="H50" s="181"/>
    </row>
    <row r="51" spans="1:8" s="281" customFormat="1">
      <c r="A51" s="357" t="s">
        <v>814</v>
      </c>
      <c r="B51" s="187" t="s">
        <v>815</v>
      </c>
      <c r="C51" s="135">
        <v>4000</v>
      </c>
      <c r="D51" s="135">
        <v>4000</v>
      </c>
      <c r="E51" s="135"/>
      <c r="F51" s="135"/>
      <c r="G51" s="135"/>
      <c r="H51" s="181"/>
    </row>
    <row r="52" spans="1:8" s="281" customFormat="1">
      <c r="A52" s="357" t="s">
        <v>816</v>
      </c>
      <c r="B52" s="187" t="s">
        <v>817</v>
      </c>
      <c r="C52" s="135">
        <v>342583.47</v>
      </c>
      <c r="D52" s="135">
        <v>342583.47</v>
      </c>
      <c r="E52" s="135"/>
      <c r="F52" s="135"/>
      <c r="G52" s="135"/>
      <c r="H52" s="181"/>
    </row>
    <row r="53" spans="1:8" s="281" customFormat="1">
      <c r="A53" s="357" t="s">
        <v>818</v>
      </c>
      <c r="B53" s="187" t="s">
        <v>819</v>
      </c>
      <c r="C53" s="135">
        <v>11233</v>
      </c>
      <c r="D53" s="135">
        <v>11233</v>
      </c>
      <c r="E53" s="135"/>
      <c r="F53" s="135"/>
      <c r="G53" s="135"/>
      <c r="H53" s="181"/>
    </row>
    <row r="54" spans="1:8" s="281" customFormat="1">
      <c r="A54" s="357" t="s">
        <v>820</v>
      </c>
      <c r="B54" s="187" t="s">
        <v>821</v>
      </c>
      <c r="C54" s="135">
        <v>724</v>
      </c>
      <c r="D54" s="135">
        <v>724</v>
      </c>
      <c r="E54" s="135"/>
      <c r="F54" s="135"/>
      <c r="G54" s="135"/>
      <c r="H54" s="181"/>
    </row>
    <row r="55" spans="1:8" s="281" customFormat="1">
      <c r="A55" s="357" t="s">
        <v>822</v>
      </c>
      <c r="B55" s="187" t="s">
        <v>823</v>
      </c>
      <c r="C55" s="135">
        <v>602</v>
      </c>
      <c r="D55" s="135">
        <v>602</v>
      </c>
      <c r="E55" s="135"/>
      <c r="F55" s="135"/>
      <c r="G55" s="135"/>
      <c r="H55" s="181"/>
    </row>
    <row r="56" spans="1:8" s="281" customFormat="1">
      <c r="A56" s="357" t="s">
        <v>824</v>
      </c>
      <c r="B56" s="187" t="s">
        <v>825</v>
      </c>
      <c r="C56" s="135">
        <v>6000</v>
      </c>
      <c r="D56" s="135">
        <v>6000</v>
      </c>
      <c r="E56" s="135"/>
      <c r="F56" s="135"/>
      <c r="G56" s="135"/>
      <c r="H56" s="181"/>
    </row>
    <row r="57" spans="1:8" s="281" customFormat="1">
      <c r="A57" s="357" t="s">
        <v>826</v>
      </c>
      <c r="B57" s="187" t="s">
        <v>827</v>
      </c>
      <c r="C57" s="135">
        <v>217442.18</v>
      </c>
      <c r="D57" s="135">
        <v>217442.18</v>
      </c>
      <c r="E57" s="135"/>
      <c r="F57" s="135"/>
      <c r="G57" s="135"/>
      <c r="H57" s="181"/>
    </row>
    <row r="58" spans="1:8" s="281" customFormat="1">
      <c r="A58" s="357" t="s">
        <v>828</v>
      </c>
      <c r="B58" s="187" t="s">
        <v>829</v>
      </c>
      <c r="C58" s="135">
        <v>86740.83</v>
      </c>
      <c r="D58" s="135">
        <v>86740.83</v>
      </c>
      <c r="E58" s="135"/>
      <c r="F58" s="135"/>
      <c r="G58" s="135"/>
      <c r="H58" s="181"/>
    </row>
    <row r="59" spans="1:8" s="281" customFormat="1">
      <c r="A59" s="357" t="s">
        <v>830</v>
      </c>
      <c r="B59" s="187" t="s">
        <v>831</v>
      </c>
      <c r="C59" s="135">
        <v>74</v>
      </c>
      <c r="D59" s="135">
        <v>74</v>
      </c>
      <c r="E59" s="135"/>
      <c r="F59" s="135"/>
      <c r="G59" s="135"/>
      <c r="H59" s="181"/>
    </row>
    <row r="60" spans="1:8" s="281" customFormat="1">
      <c r="A60" s="357" t="s">
        <v>832</v>
      </c>
      <c r="B60" s="187" t="s">
        <v>833</v>
      </c>
      <c r="C60" s="135">
        <v>1055039.72</v>
      </c>
      <c r="D60" s="135">
        <v>1055039.72</v>
      </c>
      <c r="E60" s="135"/>
      <c r="F60" s="135"/>
      <c r="G60" s="135"/>
      <c r="H60" s="181"/>
    </row>
    <row r="61" spans="1:8" s="281" customFormat="1">
      <c r="A61" s="357" t="s">
        <v>834</v>
      </c>
      <c r="B61" s="187" t="s">
        <v>835</v>
      </c>
      <c r="C61" s="135">
        <v>11262.01</v>
      </c>
      <c r="D61" s="135">
        <v>11262.01</v>
      </c>
      <c r="E61" s="135"/>
      <c r="F61" s="135"/>
      <c r="G61" s="135"/>
      <c r="H61" s="181"/>
    </row>
    <row r="62" spans="1:8" s="281" customFormat="1">
      <c r="A62" s="357" t="s">
        <v>836</v>
      </c>
      <c r="B62" s="187" t="s">
        <v>837</v>
      </c>
      <c r="C62" s="135">
        <v>-0.01</v>
      </c>
      <c r="D62" s="135">
        <v>-0.01</v>
      </c>
      <c r="E62" s="135"/>
      <c r="F62" s="135"/>
      <c r="G62" s="135"/>
      <c r="H62" s="181"/>
    </row>
    <row r="63" spans="1:8" s="281" customFormat="1">
      <c r="A63" s="357" t="s">
        <v>838</v>
      </c>
      <c r="B63" s="187" t="s">
        <v>839</v>
      </c>
      <c r="C63" s="135">
        <v>50000</v>
      </c>
      <c r="D63" s="135">
        <v>50000</v>
      </c>
      <c r="E63" s="135"/>
      <c r="F63" s="135"/>
      <c r="G63" s="135"/>
      <c r="H63" s="181"/>
    </row>
    <row r="64" spans="1:8" s="281" customFormat="1">
      <c r="A64" s="357" t="s">
        <v>840</v>
      </c>
      <c r="B64" s="187" t="s">
        <v>841</v>
      </c>
      <c r="C64" s="135">
        <v>46750</v>
      </c>
      <c r="D64" s="135">
        <v>46750</v>
      </c>
      <c r="E64" s="135"/>
      <c r="F64" s="135"/>
      <c r="G64" s="135"/>
      <c r="H64" s="181"/>
    </row>
    <row r="65" spans="1:8" s="281" customFormat="1">
      <c r="A65" s="357" t="s">
        <v>842</v>
      </c>
      <c r="B65" s="187" t="s">
        <v>843</v>
      </c>
      <c r="C65" s="135">
        <v>1500</v>
      </c>
      <c r="D65" s="135">
        <v>1500</v>
      </c>
      <c r="E65" s="135"/>
      <c r="F65" s="135"/>
      <c r="G65" s="135"/>
      <c r="H65" s="181"/>
    </row>
    <row r="66" spans="1:8" s="281" customFormat="1">
      <c r="A66" s="357" t="s">
        <v>844</v>
      </c>
      <c r="B66" s="187" t="s">
        <v>845</v>
      </c>
      <c r="C66" s="135">
        <v>585</v>
      </c>
      <c r="D66" s="135">
        <v>585</v>
      </c>
      <c r="E66" s="135"/>
      <c r="F66" s="135"/>
      <c r="G66" s="135"/>
      <c r="H66" s="181"/>
    </row>
    <row r="67" spans="1:8" s="281" customFormat="1">
      <c r="A67" s="357" t="s">
        <v>846</v>
      </c>
      <c r="B67" s="187" t="s">
        <v>847</v>
      </c>
      <c r="C67" s="135">
        <v>5000</v>
      </c>
      <c r="D67" s="135">
        <v>5000</v>
      </c>
      <c r="E67" s="135"/>
      <c r="F67" s="135"/>
      <c r="G67" s="135"/>
      <c r="H67" s="181"/>
    </row>
    <row r="68" spans="1:8" s="281" customFormat="1">
      <c r="A68" s="357" t="s">
        <v>848</v>
      </c>
      <c r="B68" s="187" t="s">
        <v>849</v>
      </c>
      <c r="C68" s="135">
        <v>15010.23</v>
      </c>
      <c r="D68" s="135">
        <v>15010.23</v>
      </c>
      <c r="E68" s="135"/>
      <c r="F68" s="135"/>
      <c r="G68" s="135"/>
      <c r="H68" s="181"/>
    </row>
    <row r="69" spans="1:8" s="281" customFormat="1">
      <c r="A69" s="357" t="s">
        <v>850</v>
      </c>
      <c r="B69" s="187" t="s">
        <v>851</v>
      </c>
      <c r="C69" s="135">
        <v>10440</v>
      </c>
      <c r="D69" s="135">
        <v>10440</v>
      </c>
      <c r="E69" s="135"/>
      <c r="F69" s="135"/>
      <c r="G69" s="135"/>
      <c r="H69" s="181"/>
    </row>
    <row r="70" spans="1:8" s="281" customFormat="1">
      <c r="A70" s="357" t="s">
        <v>852</v>
      </c>
      <c r="B70" s="187" t="s">
        <v>853</v>
      </c>
      <c r="C70" s="135">
        <v>124</v>
      </c>
      <c r="D70" s="135">
        <v>124</v>
      </c>
      <c r="E70" s="135"/>
      <c r="F70" s="135"/>
      <c r="G70" s="135"/>
      <c r="H70" s="181"/>
    </row>
    <row r="71" spans="1:8" s="281" customFormat="1">
      <c r="A71" s="357" t="s">
        <v>854</v>
      </c>
      <c r="B71" s="187" t="s">
        <v>855</v>
      </c>
      <c r="C71" s="135">
        <v>1190636.32</v>
      </c>
      <c r="D71" s="135">
        <v>1190636.32</v>
      </c>
      <c r="E71" s="135"/>
      <c r="F71" s="135"/>
      <c r="G71" s="135"/>
      <c r="H71" s="181"/>
    </row>
    <row r="72" spans="1:8" s="281" customFormat="1">
      <c r="A72" s="357" t="s">
        <v>856</v>
      </c>
      <c r="B72" s="187" t="s">
        <v>857</v>
      </c>
      <c r="C72" s="135">
        <v>36928.5</v>
      </c>
      <c r="D72" s="135">
        <v>36928.5</v>
      </c>
      <c r="E72" s="135"/>
      <c r="F72" s="135"/>
      <c r="G72" s="135"/>
      <c r="H72" s="181"/>
    </row>
    <row r="73" spans="1:8" s="281" customFormat="1">
      <c r="A73" s="357" t="s">
        <v>858</v>
      </c>
      <c r="B73" s="187" t="s">
        <v>859</v>
      </c>
      <c r="C73" s="135">
        <v>23699.67</v>
      </c>
      <c r="D73" s="135">
        <v>23699.67</v>
      </c>
      <c r="E73" s="135"/>
      <c r="F73" s="135"/>
      <c r="G73" s="135"/>
      <c r="H73" s="181"/>
    </row>
    <row r="74" spans="1:8" s="281" customFormat="1">
      <c r="A74" s="357" t="s">
        <v>860</v>
      </c>
      <c r="B74" s="187" t="s">
        <v>861</v>
      </c>
      <c r="C74" s="135">
        <v>145</v>
      </c>
      <c r="D74" s="135">
        <v>145</v>
      </c>
      <c r="E74" s="135"/>
      <c r="F74" s="135"/>
      <c r="G74" s="135"/>
      <c r="H74" s="181"/>
    </row>
    <row r="75" spans="1:8" s="281" customFormat="1">
      <c r="A75" s="357" t="s">
        <v>862</v>
      </c>
      <c r="B75" s="187" t="s">
        <v>863</v>
      </c>
      <c r="C75" s="135">
        <v>600</v>
      </c>
      <c r="D75" s="135">
        <v>600</v>
      </c>
      <c r="E75" s="135"/>
      <c r="F75" s="135"/>
      <c r="G75" s="135"/>
      <c r="H75" s="181"/>
    </row>
    <row r="76" spans="1:8" s="281" customFormat="1">
      <c r="A76" s="357" t="s">
        <v>864</v>
      </c>
      <c r="B76" s="187" t="s">
        <v>865</v>
      </c>
      <c r="C76" s="135">
        <v>1140</v>
      </c>
      <c r="D76" s="135">
        <v>1140</v>
      </c>
      <c r="E76" s="135"/>
      <c r="F76" s="135"/>
      <c r="G76" s="135"/>
      <c r="H76" s="181"/>
    </row>
    <row r="77" spans="1:8" s="281" customFormat="1">
      <c r="A77" s="357" t="s">
        <v>866</v>
      </c>
      <c r="B77" s="187" t="s">
        <v>867</v>
      </c>
      <c r="C77" s="135">
        <v>10910</v>
      </c>
      <c r="D77" s="135">
        <v>10910</v>
      </c>
      <c r="E77" s="135"/>
      <c r="F77" s="135"/>
      <c r="G77" s="135"/>
      <c r="H77" s="181"/>
    </row>
    <row r="78" spans="1:8" s="281" customFormat="1">
      <c r="A78" s="357" t="s">
        <v>868</v>
      </c>
      <c r="B78" s="187" t="s">
        <v>869</v>
      </c>
      <c r="C78" s="135">
        <v>5220</v>
      </c>
      <c r="D78" s="135">
        <v>5220</v>
      </c>
      <c r="E78" s="135"/>
      <c r="F78" s="135"/>
      <c r="G78" s="135"/>
      <c r="H78" s="181"/>
    </row>
    <row r="79" spans="1:8" s="281" customFormat="1">
      <c r="A79" s="357" t="s">
        <v>870</v>
      </c>
      <c r="B79" s="187" t="s">
        <v>871</v>
      </c>
      <c r="C79" s="135">
        <v>67422.559999999998</v>
      </c>
      <c r="D79" s="135">
        <v>67422.559999999998</v>
      </c>
      <c r="E79" s="135"/>
      <c r="F79" s="135"/>
      <c r="G79" s="135"/>
      <c r="H79" s="181"/>
    </row>
    <row r="80" spans="1:8" s="281" customFormat="1">
      <c r="A80" s="357" t="s">
        <v>872</v>
      </c>
      <c r="B80" s="187" t="s">
        <v>873</v>
      </c>
      <c r="C80" s="135">
        <v>140684.98000000001</v>
      </c>
      <c r="D80" s="135">
        <v>140684.98000000001</v>
      </c>
      <c r="E80" s="135"/>
      <c r="F80" s="135"/>
      <c r="G80" s="135"/>
      <c r="H80" s="181"/>
    </row>
    <row r="81" spans="1:8" s="281" customFormat="1">
      <c r="A81" s="357" t="s">
        <v>874</v>
      </c>
      <c r="B81" s="187" t="s">
        <v>875</v>
      </c>
      <c r="C81" s="135">
        <v>472.36</v>
      </c>
      <c r="D81" s="135">
        <v>472.36</v>
      </c>
      <c r="E81" s="135"/>
      <c r="F81" s="135"/>
      <c r="G81" s="135"/>
      <c r="H81" s="181"/>
    </row>
    <row r="82" spans="1:8" s="281" customFormat="1">
      <c r="A82" s="357" t="s">
        <v>876</v>
      </c>
      <c r="B82" s="187" t="s">
        <v>877</v>
      </c>
      <c r="C82" s="135">
        <v>29700</v>
      </c>
      <c r="D82" s="135">
        <v>29700</v>
      </c>
      <c r="E82" s="135"/>
      <c r="F82" s="135"/>
      <c r="G82" s="135"/>
      <c r="H82" s="181"/>
    </row>
    <row r="83" spans="1:8" s="281" customFormat="1">
      <c r="A83" s="357" t="s">
        <v>878</v>
      </c>
      <c r="B83" s="187" t="s">
        <v>516</v>
      </c>
      <c r="C83" s="135">
        <v>129599.03</v>
      </c>
      <c r="D83" s="135">
        <v>129599.03</v>
      </c>
      <c r="E83" s="135"/>
      <c r="F83" s="135"/>
      <c r="G83" s="135"/>
      <c r="H83" s="181"/>
    </row>
    <row r="84" spans="1:8" s="281" customFormat="1">
      <c r="A84" s="357" t="s">
        <v>879</v>
      </c>
      <c r="B84" s="187" t="s">
        <v>520</v>
      </c>
      <c r="C84" s="135">
        <v>37.729999999999997</v>
      </c>
      <c r="D84" s="135">
        <v>37.729999999999997</v>
      </c>
      <c r="E84" s="135"/>
      <c r="F84" s="135"/>
      <c r="G84" s="135"/>
      <c r="H84" s="181"/>
    </row>
    <row r="85" spans="1:8" s="281" customFormat="1">
      <c r="A85" s="357" t="s">
        <v>880</v>
      </c>
      <c r="B85" s="187" t="s">
        <v>881</v>
      </c>
      <c r="C85" s="135">
        <v>159250</v>
      </c>
      <c r="D85" s="135">
        <v>159250</v>
      </c>
      <c r="E85" s="135"/>
      <c r="F85" s="135"/>
      <c r="G85" s="135"/>
      <c r="H85" s="181"/>
    </row>
    <row r="86" spans="1:8" s="281" customFormat="1">
      <c r="A86" s="357" t="s">
        <v>882</v>
      </c>
      <c r="B86" s="187" t="s">
        <v>883</v>
      </c>
      <c r="C86" s="135">
        <v>134950.04999999999</v>
      </c>
      <c r="D86" s="135">
        <v>134950.04999999999</v>
      </c>
      <c r="E86" s="135"/>
      <c r="F86" s="135"/>
      <c r="G86" s="135"/>
      <c r="H86" s="181"/>
    </row>
    <row r="87" spans="1:8" s="281" customFormat="1">
      <c r="A87" s="357" t="s">
        <v>884</v>
      </c>
      <c r="B87" s="187" t="s">
        <v>885</v>
      </c>
      <c r="C87" s="135">
        <v>12399.06</v>
      </c>
      <c r="D87" s="135">
        <v>12399.06</v>
      </c>
      <c r="E87" s="135"/>
      <c r="F87" s="135"/>
      <c r="G87" s="135"/>
      <c r="H87" s="181"/>
    </row>
    <row r="88" spans="1:8" s="281" customFormat="1">
      <c r="A88" s="357" t="s">
        <v>886</v>
      </c>
      <c r="B88" s="187" t="s">
        <v>887</v>
      </c>
      <c r="C88" s="135">
        <v>29818.49</v>
      </c>
      <c r="D88" s="135">
        <v>29818.49</v>
      </c>
      <c r="E88" s="135"/>
      <c r="F88" s="135"/>
      <c r="G88" s="135"/>
      <c r="H88" s="181"/>
    </row>
    <row r="89" spans="1:8" s="281" customFormat="1">
      <c r="A89" s="357" t="s">
        <v>888</v>
      </c>
      <c r="B89" s="187" t="s">
        <v>889</v>
      </c>
      <c r="C89" s="135">
        <v>1359210.11</v>
      </c>
      <c r="D89" s="135">
        <v>1359210.11</v>
      </c>
      <c r="E89" s="135"/>
      <c r="F89" s="135"/>
      <c r="G89" s="135"/>
      <c r="H89" s="181"/>
    </row>
    <row r="90" spans="1:8" s="281" customFormat="1">
      <c r="A90" s="357" t="s">
        <v>890</v>
      </c>
      <c r="B90" s="187" t="s">
        <v>508</v>
      </c>
      <c r="C90" s="135">
        <v>187999.72</v>
      </c>
      <c r="D90" s="135">
        <v>187999.72</v>
      </c>
      <c r="E90" s="135"/>
      <c r="F90" s="135"/>
      <c r="G90" s="135"/>
      <c r="H90" s="181"/>
    </row>
    <row r="91" spans="1:8" s="281" customFormat="1">
      <c r="A91" s="357" t="s">
        <v>891</v>
      </c>
      <c r="B91" s="187" t="s">
        <v>892</v>
      </c>
      <c r="C91" s="135">
        <v>545617.56000000006</v>
      </c>
      <c r="D91" s="135">
        <v>545617.56000000006</v>
      </c>
      <c r="E91" s="135"/>
      <c r="F91" s="135"/>
      <c r="G91" s="135"/>
      <c r="H91" s="181"/>
    </row>
    <row r="92" spans="1:8" s="281" customFormat="1">
      <c r="A92" s="357" t="s">
        <v>893</v>
      </c>
      <c r="B92" s="187" t="s">
        <v>518</v>
      </c>
      <c r="C92" s="135">
        <v>111788.32</v>
      </c>
      <c r="D92" s="135">
        <v>111788.32</v>
      </c>
      <c r="E92" s="135"/>
      <c r="F92" s="135"/>
      <c r="G92" s="135"/>
      <c r="H92" s="181"/>
    </row>
    <row r="93" spans="1:8" s="281" customFormat="1">
      <c r="A93" s="357" t="s">
        <v>894</v>
      </c>
      <c r="B93" s="187" t="s">
        <v>786</v>
      </c>
      <c r="C93" s="135">
        <v>499137.93</v>
      </c>
      <c r="D93" s="135">
        <v>499137.93</v>
      </c>
      <c r="E93" s="135"/>
      <c r="F93" s="135"/>
      <c r="G93" s="135"/>
      <c r="H93" s="181"/>
    </row>
    <row r="94" spans="1:8" s="281" customFormat="1">
      <c r="A94" s="357" t="s">
        <v>895</v>
      </c>
      <c r="B94" s="187" t="s">
        <v>896</v>
      </c>
      <c r="C94" s="135">
        <v>0.01</v>
      </c>
      <c r="D94" s="135">
        <v>0.01</v>
      </c>
      <c r="E94" s="135"/>
      <c r="F94" s="135"/>
      <c r="G94" s="135"/>
      <c r="H94" s="181"/>
    </row>
    <row r="95" spans="1:8" s="281" customFormat="1">
      <c r="A95" s="357" t="s">
        <v>897</v>
      </c>
      <c r="B95" s="187" t="s">
        <v>898</v>
      </c>
      <c r="C95" s="135">
        <v>264232.46000000002</v>
      </c>
      <c r="D95" s="135">
        <v>264232.46000000002</v>
      </c>
      <c r="E95" s="135"/>
      <c r="F95" s="135"/>
      <c r="G95" s="135"/>
      <c r="H95" s="181"/>
    </row>
    <row r="96" spans="1:8" s="281" customFormat="1">
      <c r="A96" s="357" t="s">
        <v>899</v>
      </c>
      <c r="B96" s="187" t="s">
        <v>900</v>
      </c>
      <c r="C96" s="135">
        <v>166420.43</v>
      </c>
      <c r="D96" s="135">
        <v>166420.43</v>
      </c>
      <c r="E96" s="135"/>
      <c r="F96" s="135"/>
      <c r="G96" s="135"/>
      <c r="H96" s="181"/>
    </row>
    <row r="97" spans="1:8" s="281" customFormat="1">
      <c r="A97" s="357" t="s">
        <v>901</v>
      </c>
      <c r="B97" s="187" t="s">
        <v>902</v>
      </c>
      <c r="C97" s="135">
        <v>192279.09</v>
      </c>
      <c r="D97" s="135">
        <v>192279.09</v>
      </c>
      <c r="E97" s="135"/>
      <c r="F97" s="135"/>
      <c r="G97" s="135"/>
      <c r="H97" s="181"/>
    </row>
    <row r="98" spans="1:8" s="281" customFormat="1">
      <c r="A98" s="357" t="s">
        <v>903</v>
      </c>
      <c r="B98" s="187" t="s">
        <v>552</v>
      </c>
      <c r="C98" s="135">
        <v>824544.72</v>
      </c>
      <c r="D98" s="135">
        <v>824544.72</v>
      </c>
      <c r="E98" s="135"/>
      <c r="F98" s="135"/>
      <c r="G98" s="135"/>
      <c r="H98" s="181"/>
    </row>
    <row r="99" spans="1:8" s="281" customFormat="1">
      <c r="A99" s="357" t="s">
        <v>904</v>
      </c>
      <c r="B99" s="187" t="s">
        <v>905</v>
      </c>
      <c r="C99" s="135">
        <v>738146.09</v>
      </c>
      <c r="D99" s="135">
        <v>738146.09</v>
      </c>
      <c r="E99" s="135"/>
      <c r="F99" s="135"/>
      <c r="G99" s="135"/>
      <c r="H99" s="181"/>
    </row>
    <row r="100" spans="1:8" s="281" customFormat="1">
      <c r="A100" s="357" t="s">
        <v>906</v>
      </c>
      <c r="B100" s="187" t="s">
        <v>907</v>
      </c>
      <c r="C100" s="135">
        <v>26343.360000000001</v>
      </c>
      <c r="D100" s="135">
        <v>26343.360000000001</v>
      </c>
      <c r="E100" s="135"/>
      <c r="F100" s="135"/>
      <c r="G100" s="135"/>
      <c r="H100" s="181"/>
    </row>
    <row r="101" spans="1:8" s="281" customFormat="1">
      <c r="A101" s="357" t="s">
        <v>908</v>
      </c>
      <c r="B101" s="187" t="s">
        <v>909</v>
      </c>
      <c r="C101" s="135">
        <v>28230.080000000002</v>
      </c>
      <c r="D101" s="135">
        <v>28230.080000000002</v>
      </c>
      <c r="E101" s="135"/>
      <c r="F101" s="135"/>
      <c r="G101" s="135"/>
      <c r="H101" s="181"/>
    </row>
    <row r="102" spans="1:8" s="281" customFormat="1">
      <c r="A102" s="357" t="s">
        <v>910</v>
      </c>
      <c r="B102" s="187" t="s">
        <v>911</v>
      </c>
      <c r="C102" s="135">
        <v>2822.99</v>
      </c>
      <c r="D102" s="135">
        <v>2822.99</v>
      </c>
      <c r="E102" s="135"/>
      <c r="F102" s="135"/>
      <c r="G102" s="135"/>
      <c r="H102" s="181"/>
    </row>
    <row r="103" spans="1:8" s="281" customFormat="1">
      <c r="A103" s="357" t="s">
        <v>912</v>
      </c>
      <c r="B103" s="187" t="s">
        <v>913</v>
      </c>
      <c r="C103" s="135">
        <v>156863</v>
      </c>
      <c r="D103" s="135">
        <v>156863</v>
      </c>
      <c r="E103" s="135"/>
      <c r="F103" s="135"/>
      <c r="G103" s="135"/>
      <c r="H103" s="181"/>
    </row>
    <row r="104" spans="1:8" s="281" customFormat="1">
      <c r="A104" s="357" t="s">
        <v>914</v>
      </c>
      <c r="B104" s="187" t="s">
        <v>915</v>
      </c>
      <c r="C104" s="135">
        <v>624957.97</v>
      </c>
      <c r="D104" s="135">
        <v>624957.97</v>
      </c>
      <c r="E104" s="135"/>
      <c r="F104" s="135"/>
      <c r="G104" s="135"/>
      <c r="H104" s="181"/>
    </row>
    <row r="105" spans="1:8" s="281" customFormat="1">
      <c r="A105" s="357" t="s">
        <v>916</v>
      </c>
      <c r="B105" s="187" t="s">
        <v>917</v>
      </c>
      <c r="C105" s="135">
        <v>25924.39</v>
      </c>
      <c r="D105" s="135">
        <v>25924.39</v>
      </c>
      <c r="E105" s="135"/>
      <c r="F105" s="135"/>
      <c r="G105" s="135"/>
      <c r="H105" s="181"/>
    </row>
    <row r="106" spans="1:8" s="281" customFormat="1">
      <c r="A106" s="357" t="s">
        <v>918</v>
      </c>
      <c r="B106" s="187" t="s">
        <v>919</v>
      </c>
      <c r="C106" s="135">
        <v>11581.62</v>
      </c>
      <c r="D106" s="135">
        <v>11581.62</v>
      </c>
      <c r="E106" s="135"/>
      <c r="F106" s="135"/>
      <c r="G106" s="135"/>
      <c r="H106" s="181"/>
    </row>
    <row r="107" spans="1:8" s="281" customFormat="1">
      <c r="A107" s="357" t="s">
        <v>920</v>
      </c>
      <c r="B107" s="187" t="s">
        <v>921</v>
      </c>
      <c r="C107" s="135">
        <v>2306.59</v>
      </c>
      <c r="D107" s="135">
        <v>2306.59</v>
      </c>
      <c r="E107" s="135"/>
      <c r="F107" s="135"/>
      <c r="G107" s="135"/>
      <c r="H107" s="181"/>
    </row>
    <row r="108" spans="1:8" s="281" customFormat="1">
      <c r="A108" s="357" t="s">
        <v>922</v>
      </c>
      <c r="B108" s="187" t="s">
        <v>923</v>
      </c>
      <c r="C108" s="135">
        <v>9.34</v>
      </c>
      <c r="D108" s="135">
        <v>9.34</v>
      </c>
      <c r="E108" s="135"/>
      <c r="F108" s="135"/>
      <c r="G108" s="135"/>
      <c r="H108" s="181"/>
    </row>
    <row r="109" spans="1:8" s="281" customFormat="1">
      <c r="A109" s="357" t="s">
        <v>924</v>
      </c>
      <c r="B109" s="187" t="s">
        <v>925</v>
      </c>
      <c r="C109" s="135">
        <v>495.5</v>
      </c>
      <c r="D109" s="135">
        <v>495.5</v>
      </c>
      <c r="E109" s="135"/>
      <c r="F109" s="135"/>
      <c r="G109" s="135"/>
      <c r="H109" s="181"/>
    </row>
    <row r="110" spans="1:8" s="281" customFormat="1">
      <c r="A110" s="357" t="s">
        <v>926</v>
      </c>
      <c r="B110" s="187" t="s">
        <v>927</v>
      </c>
      <c r="C110" s="135">
        <v>411.31</v>
      </c>
      <c r="D110" s="135">
        <v>411.31</v>
      </c>
      <c r="E110" s="135"/>
      <c r="F110" s="135"/>
      <c r="G110" s="135"/>
      <c r="H110" s="181"/>
    </row>
    <row r="111" spans="1:8" s="281" customFormat="1">
      <c r="A111" s="357" t="s">
        <v>928</v>
      </c>
      <c r="B111" s="187" t="s">
        <v>929</v>
      </c>
      <c r="C111" s="135">
        <v>2186.5100000000002</v>
      </c>
      <c r="D111" s="135">
        <v>2186.5100000000002</v>
      </c>
      <c r="E111" s="135"/>
      <c r="F111" s="135"/>
      <c r="G111" s="135"/>
      <c r="H111" s="181"/>
    </row>
    <row r="112" spans="1:8" s="281" customFormat="1">
      <c r="A112" s="357" t="s">
        <v>930</v>
      </c>
      <c r="B112" s="187" t="s">
        <v>931</v>
      </c>
      <c r="C112" s="135">
        <v>257.8</v>
      </c>
      <c r="D112" s="135">
        <v>257.8</v>
      </c>
      <c r="E112" s="135"/>
      <c r="F112" s="135"/>
      <c r="G112" s="135"/>
      <c r="H112" s="181"/>
    </row>
    <row r="113" spans="1:8" s="281" customFormat="1">
      <c r="A113" s="357" t="s">
        <v>932</v>
      </c>
      <c r="B113" s="187" t="s">
        <v>933</v>
      </c>
      <c r="C113" s="135">
        <v>1135.3399999999999</v>
      </c>
      <c r="D113" s="135">
        <v>1135.3399999999999</v>
      </c>
      <c r="E113" s="135"/>
      <c r="F113" s="135"/>
      <c r="G113" s="135"/>
      <c r="H113" s="181"/>
    </row>
    <row r="114" spans="1:8" s="281" customFormat="1">
      <c r="A114" s="357" t="s">
        <v>934</v>
      </c>
      <c r="B114" s="187" t="s">
        <v>935</v>
      </c>
      <c r="C114" s="135">
        <v>1493.27</v>
      </c>
      <c r="D114" s="135">
        <v>1493.27</v>
      </c>
      <c r="E114" s="135"/>
      <c r="F114" s="135"/>
      <c r="G114" s="135"/>
      <c r="H114" s="181"/>
    </row>
    <row r="115" spans="1:8" s="281" customFormat="1">
      <c r="A115" s="357" t="s">
        <v>936</v>
      </c>
      <c r="B115" s="187" t="s">
        <v>937</v>
      </c>
      <c r="C115" s="135">
        <v>318.83999999999997</v>
      </c>
      <c r="D115" s="135">
        <v>318.83999999999997</v>
      </c>
      <c r="E115" s="135"/>
      <c r="F115" s="135"/>
      <c r="G115" s="135"/>
      <c r="H115" s="181"/>
    </row>
    <row r="116" spans="1:8" s="281" customFormat="1">
      <c r="A116" s="357" t="s">
        <v>938</v>
      </c>
      <c r="B116" s="187" t="s">
        <v>939</v>
      </c>
      <c r="C116" s="135">
        <v>84.58</v>
      </c>
      <c r="D116" s="135">
        <v>84.58</v>
      </c>
      <c r="E116" s="135"/>
      <c r="F116" s="135"/>
      <c r="G116" s="135"/>
      <c r="H116" s="181"/>
    </row>
    <row r="117" spans="1:8" s="281" customFormat="1">
      <c r="A117" s="357" t="s">
        <v>940</v>
      </c>
      <c r="B117" s="187" t="s">
        <v>941</v>
      </c>
      <c r="C117" s="135">
        <v>73.930000000000007</v>
      </c>
      <c r="D117" s="135">
        <v>73.930000000000007</v>
      </c>
      <c r="E117" s="135"/>
      <c r="F117" s="135"/>
      <c r="G117" s="135"/>
      <c r="H117" s="181"/>
    </row>
    <row r="118" spans="1:8" s="281" customFormat="1">
      <c r="A118" s="357" t="s">
        <v>942</v>
      </c>
      <c r="B118" s="187" t="s">
        <v>943</v>
      </c>
      <c r="C118" s="135">
        <v>431.03</v>
      </c>
      <c r="D118" s="135">
        <v>431.03</v>
      </c>
      <c r="E118" s="135"/>
      <c r="F118" s="135"/>
      <c r="G118" s="135"/>
      <c r="H118" s="181"/>
    </row>
    <row r="119" spans="1:8" s="281" customFormat="1">
      <c r="A119" s="357" t="s">
        <v>944</v>
      </c>
      <c r="B119" s="187" t="s">
        <v>945</v>
      </c>
      <c r="C119" s="135">
        <v>535.38</v>
      </c>
      <c r="D119" s="135">
        <v>535.38</v>
      </c>
      <c r="E119" s="135"/>
      <c r="F119" s="135"/>
      <c r="G119" s="135"/>
      <c r="H119" s="181"/>
    </row>
    <row r="120" spans="1:8" s="281" customFormat="1">
      <c r="A120" s="357" t="s">
        <v>946</v>
      </c>
      <c r="B120" s="187" t="s">
        <v>947</v>
      </c>
      <c r="C120" s="135">
        <v>29525.32</v>
      </c>
      <c r="D120" s="135">
        <v>29525.32</v>
      </c>
      <c r="E120" s="135"/>
      <c r="F120" s="135"/>
      <c r="G120" s="135"/>
      <c r="H120" s="181"/>
    </row>
    <row r="121" spans="1:8" s="281" customFormat="1">
      <c r="A121" s="357" t="s">
        <v>948</v>
      </c>
      <c r="B121" s="187" t="s">
        <v>949</v>
      </c>
      <c r="C121" s="135">
        <v>1231.02</v>
      </c>
      <c r="D121" s="135">
        <v>1231.02</v>
      </c>
      <c r="E121" s="135"/>
      <c r="F121" s="135"/>
      <c r="G121" s="135"/>
      <c r="H121" s="181"/>
    </row>
    <row r="122" spans="1:8" s="281" customFormat="1">
      <c r="A122" s="357" t="s">
        <v>950</v>
      </c>
      <c r="B122" s="187" t="s">
        <v>951</v>
      </c>
      <c r="C122" s="135">
        <v>511.01</v>
      </c>
      <c r="D122" s="135">
        <v>511.01</v>
      </c>
      <c r="E122" s="135"/>
      <c r="F122" s="135"/>
      <c r="G122" s="135"/>
      <c r="H122" s="181"/>
    </row>
    <row r="123" spans="1:8" s="281" customFormat="1">
      <c r="A123" s="357" t="s">
        <v>952</v>
      </c>
      <c r="B123" s="187" t="s">
        <v>953</v>
      </c>
      <c r="C123" s="135">
        <v>12844.38</v>
      </c>
      <c r="D123" s="135">
        <v>12844.38</v>
      </c>
      <c r="E123" s="135"/>
      <c r="F123" s="135"/>
      <c r="G123" s="135"/>
      <c r="H123" s="181"/>
    </row>
    <row r="124" spans="1:8" s="281" customFormat="1">
      <c r="A124" s="357" t="s">
        <v>954</v>
      </c>
      <c r="B124" s="187" t="s">
        <v>955</v>
      </c>
      <c r="C124" s="135">
        <v>6063.26</v>
      </c>
      <c r="D124" s="135">
        <v>6063.26</v>
      </c>
      <c r="E124" s="135"/>
      <c r="F124" s="135"/>
      <c r="G124" s="135"/>
      <c r="H124" s="181"/>
    </row>
    <row r="125" spans="1:8" s="281" customFormat="1">
      <c r="A125" s="357" t="s">
        <v>956</v>
      </c>
      <c r="B125" s="187" t="s">
        <v>957</v>
      </c>
      <c r="C125" s="135">
        <v>6095.34</v>
      </c>
      <c r="D125" s="135">
        <v>6095.34</v>
      </c>
      <c r="E125" s="135"/>
      <c r="F125" s="135"/>
      <c r="G125" s="135"/>
      <c r="H125" s="181"/>
    </row>
    <row r="126" spans="1:8" s="281" customFormat="1">
      <c r="A126" s="357" t="s">
        <v>958</v>
      </c>
      <c r="B126" s="187" t="s">
        <v>959</v>
      </c>
      <c r="C126" s="135">
        <v>1200</v>
      </c>
      <c r="D126" s="135">
        <v>1200</v>
      </c>
      <c r="E126" s="135"/>
      <c r="F126" s="135"/>
      <c r="G126" s="135"/>
      <c r="H126" s="181"/>
    </row>
    <row r="127" spans="1:8" s="281" customFormat="1">
      <c r="A127" s="357" t="s">
        <v>960</v>
      </c>
      <c r="B127" s="187" t="s">
        <v>961</v>
      </c>
      <c r="C127" s="135">
        <v>22000</v>
      </c>
      <c r="D127" s="135">
        <v>22000</v>
      </c>
      <c r="E127" s="135"/>
      <c r="F127" s="135"/>
      <c r="G127" s="135"/>
      <c r="H127" s="181"/>
    </row>
    <row r="128" spans="1:8" s="281" customFormat="1">
      <c r="A128" s="357" t="s">
        <v>962</v>
      </c>
      <c r="B128" s="187" t="s">
        <v>963</v>
      </c>
      <c r="C128" s="135">
        <v>-3431</v>
      </c>
      <c r="D128" s="135">
        <v>-3431</v>
      </c>
      <c r="E128" s="135"/>
      <c r="F128" s="135"/>
      <c r="G128" s="135"/>
      <c r="H128" s="181"/>
    </row>
    <row r="129" spans="1:8" s="281" customFormat="1">
      <c r="A129" s="357" t="s">
        <v>964</v>
      </c>
      <c r="B129" s="187" t="s">
        <v>965</v>
      </c>
      <c r="C129" s="135">
        <v>7499</v>
      </c>
      <c r="D129" s="135">
        <v>7499</v>
      </c>
      <c r="E129" s="135"/>
      <c r="F129" s="135"/>
      <c r="G129" s="135"/>
      <c r="H129" s="181"/>
    </row>
    <row r="130" spans="1:8" s="281" customFormat="1">
      <c r="A130" s="357" t="s">
        <v>966</v>
      </c>
      <c r="B130" s="187" t="s">
        <v>967</v>
      </c>
      <c r="C130" s="135">
        <v>35565.39</v>
      </c>
      <c r="D130" s="135">
        <v>35565.39</v>
      </c>
      <c r="E130" s="135"/>
      <c r="F130" s="135"/>
      <c r="G130" s="135"/>
      <c r="H130" s="181"/>
    </row>
    <row r="131" spans="1:8" s="281" customFormat="1">
      <c r="A131" s="357" t="s">
        <v>968</v>
      </c>
      <c r="B131" s="187" t="s">
        <v>969</v>
      </c>
      <c r="C131" s="135">
        <v>1385.54</v>
      </c>
      <c r="D131" s="135">
        <v>1385.54</v>
      </c>
      <c r="E131" s="135"/>
      <c r="F131" s="135"/>
      <c r="G131" s="135"/>
      <c r="H131" s="181"/>
    </row>
    <row r="132" spans="1:8" s="281" customFormat="1">
      <c r="A132" s="357" t="s">
        <v>970</v>
      </c>
      <c r="B132" s="187" t="s">
        <v>971</v>
      </c>
      <c r="C132" s="135">
        <v>1329.2</v>
      </c>
      <c r="D132" s="135">
        <v>1329.2</v>
      </c>
      <c r="E132" s="135"/>
      <c r="F132" s="135"/>
      <c r="G132" s="135"/>
      <c r="H132" s="181"/>
    </row>
    <row r="133" spans="1:8" s="281" customFormat="1">
      <c r="A133" s="357" t="s">
        <v>972</v>
      </c>
      <c r="B133" s="187" t="s">
        <v>973</v>
      </c>
      <c r="C133" s="135">
        <v>797.36</v>
      </c>
      <c r="D133" s="135">
        <v>797.36</v>
      </c>
      <c r="E133" s="135"/>
      <c r="F133" s="135"/>
      <c r="G133" s="135"/>
      <c r="H133" s="181"/>
    </row>
    <row r="134" spans="1:8" s="281" customFormat="1">
      <c r="A134" s="357" t="s">
        <v>974</v>
      </c>
      <c r="B134" s="187" t="s">
        <v>975</v>
      </c>
      <c r="C134" s="135">
        <v>155098</v>
      </c>
      <c r="D134" s="135">
        <v>155098</v>
      </c>
      <c r="E134" s="135"/>
      <c r="F134" s="135"/>
      <c r="G134" s="135"/>
      <c r="H134" s="181"/>
    </row>
    <row r="135" spans="1:8" s="281" customFormat="1">
      <c r="A135" s="357" t="s">
        <v>976</v>
      </c>
      <c r="B135" s="187" t="s">
        <v>977</v>
      </c>
      <c r="C135" s="135">
        <v>48.09</v>
      </c>
      <c r="D135" s="135">
        <v>48.09</v>
      </c>
      <c r="E135" s="135"/>
      <c r="F135" s="135"/>
      <c r="G135" s="135"/>
      <c r="H135" s="181"/>
    </row>
    <row r="136" spans="1:8" s="281" customFormat="1">
      <c r="A136" s="357" t="s">
        <v>978</v>
      </c>
      <c r="B136" s="187" t="s">
        <v>979</v>
      </c>
      <c r="C136" s="135">
        <v>1147.82</v>
      </c>
      <c r="D136" s="135">
        <v>1147.82</v>
      </c>
      <c r="E136" s="135"/>
      <c r="F136" s="135"/>
      <c r="G136" s="135"/>
      <c r="H136" s="181"/>
    </row>
    <row r="137" spans="1:8" s="281" customFormat="1">
      <c r="A137" s="357" t="s">
        <v>980</v>
      </c>
      <c r="B137" s="187" t="s">
        <v>981</v>
      </c>
      <c r="C137" s="135">
        <v>260.25</v>
      </c>
      <c r="D137" s="135">
        <v>260.25</v>
      </c>
      <c r="E137" s="135"/>
      <c r="F137" s="135"/>
      <c r="G137" s="135"/>
      <c r="H137" s="181"/>
    </row>
    <row r="138" spans="1:8" s="281" customFormat="1">
      <c r="A138" s="357" t="s">
        <v>982</v>
      </c>
      <c r="B138" s="187" t="s">
        <v>983</v>
      </c>
      <c r="C138" s="135">
        <v>810.28</v>
      </c>
      <c r="D138" s="135">
        <v>810.28</v>
      </c>
      <c r="E138" s="135"/>
      <c r="F138" s="135"/>
      <c r="G138" s="135"/>
      <c r="H138" s="181"/>
    </row>
    <row r="139" spans="1:8" s="281" customFormat="1">
      <c r="A139" s="357" t="s">
        <v>984</v>
      </c>
      <c r="B139" s="187" t="s">
        <v>985</v>
      </c>
      <c r="C139" s="135">
        <v>476.84</v>
      </c>
      <c r="D139" s="135">
        <v>476.84</v>
      </c>
      <c r="E139" s="135"/>
      <c r="F139" s="135"/>
      <c r="G139" s="135"/>
      <c r="H139" s="181"/>
    </row>
    <row r="140" spans="1:8" s="281" customFormat="1">
      <c r="A140" s="357" t="s">
        <v>986</v>
      </c>
      <c r="B140" s="187" t="s">
        <v>987</v>
      </c>
      <c r="C140" s="135">
        <v>476.84</v>
      </c>
      <c r="D140" s="135">
        <v>476.84</v>
      </c>
      <c r="E140" s="135"/>
      <c r="F140" s="135"/>
      <c r="G140" s="135"/>
      <c r="H140" s="181"/>
    </row>
    <row r="141" spans="1:8" s="281" customFormat="1">
      <c r="A141" s="357" t="s">
        <v>988</v>
      </c>
      <c r="B141" s="187" t="s">
        <v>989</v>
      </c>
      <c r="C141" s="135">
        <v>819.79</v>
      </c>
      <c r="D141" s="135">
        <v>819.79</v>
      </c>
      <c r="E141" s="135"/>
      <c r="F141" s="135"/>
      <c r="G141" s="135"/>
      <c r="H141" s="181"/>
    </row>
    <row r="142" spans="1:8" s="281" customFormat="1">
      <c r="A142" s="357" t="s">
        <v>990</v>
      </c>
      <c r="B142" s="187" t="s">
        <v>991</v>
      </c>
      <c r="C142" s="135">
        <v>1714.3</v>
      </c>
      <c r="D142" s="135">
        <v>1714.3</v>
      </c>
      <c r="E142" s="135"/>
      <c r="F142" s="135"/>
      <c r="G142" s="135"/>
      <c r="H142" s="181"/>
    </row>
    <row r="143" spans="1:8" s="281" customFormat="1">
      <c r="A143" s="357" t="s">
        <v>992</v>
      </c>
      <c r="B143" s="187" t="s">
        <v>993</v>
      </c>
      <c r="C143" s="135">
        <v>2645</v>
      </c>
      <c r="D143" s="135">
        <v>2645</v>
      </c>
      <c r="E143" s="135"/>
      <c r="F143" s="135"/>
      <c r="G143" s="135"/>
      <c r="H143" s="181"/>
    </row>
    <row r="144" spans="1:8" s="281" customFormat="1">
      <c r="A144" s="357" t="s">
        <v>994</v>
      </c>
      <c r="B144" s="187" t="s">
        <v>734</v>
      </c>
      <c r="C144" s="135">
        <v>270</v>
      </c>
      <c r="D144" s="135">
        <v>270</v>
      </c>
      <c r="E144" s="135"/>
      <c r="F144" s="135"/>
      <c r="G144" s="135"/>
      <c r="H144" s="181"/>
    </row>
    <row r="145" spans="1:8" s="281" customFormat="1">
      <c r="A145" s="357" t="s">
        <v>995</v>
      </c>
      <c r="B145" s="187" t="s">
        <v>996</v>
      </c>
      <c r="C145" s="135">
        <v>750</v>
      </c>
      <c r="D145" s="135">
        <v>750</v>
      </c>
      <c r="E145" s="135"/>
      <c r="F145" s="135"/>
      <c r="G145" s="135"/>
      <c r="H145" s="181"/>
    </row>
    <row r="146" spans="1:8" s="281" customFormat="1">
      <c r="A146" s="357" t="s">
        <v>997</v>
      </c>
      <c r="B146" s="187" t="s">
        <v>998</v>
      </c>
      <c r="C146" s="135">
        <v>265.64999999999998</v>
      </c>
      <c r="D146" s="135">
        <v>265.64999999999998</v>
      </c>
      <c r="E146" s="135"/>
      <c r="F146" s="135"/>
      <c r="G146" s="135"/>
      <c r="H146" s="181"/>
    </row>
    <row r="147" spans="1:8" s="281" customFormat="1">
      <c r="A147" s="357" t="s">
        <v>999</v>
      </c>
      <c r="B147" s="187" t="s">
        <v>1000</v>
      </c>
      <c r="C147" s="135">
        <v>690</v>
      </c>
      <c r="D147" s="135">
        <v>690</v>
      </c>
      <c r="E147" s="135"/>
      <c r="F147" s="135"/>
      <c r="G147" s="135"/>
      <c r="H147" s="181"/>
    </row>
    <row r="148" spans="1:8" s="281" customFormat="1">
      <c r="A148" s="357" t="s">
        <v>1001</v>
      </c>
      <c r="B148" s="187" t="s">
        <v>1002</v>
      </c>
      <c r="C148" s="135">
        <v>5305.95</v>
      </c>
      <c r="D148" s="135">
        <v>5305.95</v>
      </c>
      <c r="E148" s="135"/>
      <c r="F148" s="135"/>
      <c r="G148" s="135"/>
      <c r="H148" s="181"/>
    </row>
    <row r="149" spans="1:8" s="281" customFormat="1">
      <c r="A149" s="357" t="s">
        <v>1003</v>
      </c>
      <c r="B149" s="187" t="s">
        <v>1004</v>
      </c>
      <c r="C149" s="135">
        <v>828.72</v>
      </c>
      <c r="D149" s="135">
        <v>828.72</v>
      </c>
      <c r="E149" s="135"/>
      <c r="F149" s="135"/>
      <c r="G149" s="135"/>
      <c r="H149" s="181"/>
    </row>
    <row r="150" spans="1:8" s="281" customFormat="1">
      <c r="A150" s="357" t="s">
        <v>1005</v>
      </c>
      <c r="B150" s="187" t="s">
        <v>1006</v>
      </c>
      <c r="C150" s="135">
        <v>426.47</v>
      </c>
      <c r="D150" s="135">
        <v>426.47</v>
      </c>
      <c r="E150" s="135"/>
      <c r="F150" s="135"/>
      <c r="G150" s="135"/>
      <c r="H150" s="181"/>
    </row>
    <row r="151" spans="1:8" s="281" customFormat="1">
      <c r="A151" s="357" t="s">
        <v>1007</v>
      </c>
      <c r="B151" s="187" t="s">
        <v>1008</v>
      </c>
      <c r="C151" s="135">
        <v>0.05</v>
      </c>
      <c r="D151" s="135">
        <v>0.05</v>
      </c>
      <c r="E151" s="135"/>
      <c r="F151" s="135"/>
      <c r="G151" s="135"/>
      <c r="H151" s="181"/>
    </row>
    <row r="152" spans="1:8" s="281" customFormat="1">
      <c r="A152" s="357" t="s">
        <v>1009</v>
      </c>
      <c r="B152" s="187" t="s">
        <v>1010</v>
      </c>
      <c r="C152" s="135">
        <v>24065.31</v>
      </c>
      <c r="D152" s="135">
        <v>24065.31</v>
      </c>
      <c r="E152" s="135"/>
      <c r="F152" s="135"/>
      <c r="G152" s="135"/>
      <c r="H152" s="181"/>
    </row>
    <row r="153" spans="1:8" s="281" customFormat="1">
      <c r="A153" s="357" t="s">
        <v>1011</v>
      </c>
      <c r="B153" s="187" t="s">
        <v>1012</v>
      </c>
      <c r="C153" s="135">
        <v>0.02</v>
      </c>
      <c r="D153" s="135">
        <v>0.02</v>
      </c>
      <c r="E153" s="135"/>
      <c r="F153" s="135"/>
      <c r="G153" s="135"/>
      <c r="H153" s="181"/>
    </row>
    <row r="154" spans="1:8" s="281" customFormat="1">
      <c r="A154" s="357" t="s">
        <v>1013</v>
      </c>
      <c r="B154" s="187" t="s">
        <v>1014</v>
      </c>
      <c r="C154" s="135">
        <v>1500</v>
      </c>
      <c r="D154" s="135">
        <v>1500</v>
      </c>
      <c r="E154" s="135"/>
      <c r="F154" s="135"/>
      <c r="G154" s="135"/>
      <c r="H154" s="181"/>
    </row>
    <row r="155" spans="1:8" s="281" customFormat="1">
      <c r="A155" s="357" t="s">
        <v>1015</v>
      </c>
      <c r="B155" s="187" t="s">
        <v>1016</v>
      </c>
      <c r="C155" s="135">
        <v>5000</v>
      </c>
      <c r="D155" s="135">
        <v>5000</v>
      </c>
      <c r="E155" s="135"/>
      <c r="F155" s="135"/>
      <c r="G155" s="135"/>
      <c r="H155" s="181"/>
    </row>
    <row r="156" spans="1:8" s="281" customFormat="1">
      <c r="A156" s="357" t="s">
        <v>1017</v>
      </c>
      <c r="B156" s="187" t="s">
        <v>1018</v>
      </c>
      <c r="C156" s="135">
        <v>1200</v>
      </c>
      <c r="D156" s="135">
        <v>1200</v>
      </c>
      <c r="E156" s="135"/>
      <c r="F156" s="135"/>
      <c r="G156" s="135"/>
      <c r="H156" s="181"/>
    </row>
    <row r="157" spans="1:8" s="281" customFormat="1">
      <c r="A157" s="357" t="s">
        <v>1019</v>
      </c>
      <c r="B157" s="187" t="s">
        <v>1020</v>
      </c>
      <c r="C157" s="135">
        <v>754</v>
      </c>
      <c r="D157" s="135">
        <v>754</v>
      </c>
      <c r="E157" s="135"/>
      <c r="F157" s="135"/>
      <c r="G157" s="135"/>
      <c r="H157" s="181"/>
    </row>
    <row r="158" spans="1:8" s="281" customFormat="1">
      <c r="A158" s="357" t="s">
        <v>1021</v>
      </c>
      <c r="B158" s="187" t="s">
        <v>1022</v>
      </c>
      <c r="C158" s="135">
        <v>2088</v>
      </c>
      <c r="D158" s="135">
        <v>2088</v>
      </c>
      <c r="E158" s="135"/>
      <c r="F158" s="135"/>
      <c r="G158" s="135"/>
      <c r="H158" s="181"/>
    </row>
    <row r="159" spans="1:8" s="281" customFormat="1">
      <c r="A159" s="357" t="s">
        <v>1023</v>
      </c>
      <c r="B159" s="187" t="s">
        <v>1024</v>
      </c>
      <c r="C159" s="135">
        <v>2500</v>
      </c>
      <c r="D159" s="135">
        <v>2500</v>
      </c>
      <c r="E159" s="135"/>
      <c r="F159" s="135"/>
      <c r="G159" s="135"/>
      <c r="H159" s="181"/>
    </row>
    <row r="160" spans="1:8" s="281" customFormat="1">
      <c r="A160" s="357" t="s">
        <v>1025</v>
      </c>
      <c r="B160" s="187" t="s">
        <v>1026</v>
      </c>
      <c r="C160" s="135">
        <v>500.02</v>
      </c>
      <c r="D160" s="135">
        <v>500.02</v>
      </c>
      <c r="E160" s="135"/>
      <c r="F160" s="135"/>
      <c r="G160" s="135"/>
      <c r="H160" s="181"/>
    </row>
    <row r="161" spans="1:8" s="281" customFormat="1">
      <c r="A161" s="357" t="s">
        <v>1027</v>
      </c>
      <c r="B161" s="187" t="s">
        <v>1028</v>
      </c>
      <c r="C161" s="135">
        <v>1386</v>
      </c>
      <c r="D161" s="135">
        <v>1386</v>
      </c>
      <c r="E161" s="135"/>
      <c r="F161" s="135"/>
      <c r="G161" s="135"/>
      <c r="H161" s="181"/>
    </row>
    <row r="162" spans="1:8" s="281" customFormat="1">
      <c r="A162" s="357" t="s">
        <v>1029</v>
      </c>
      <c r="B162" s="187" t="s">
        <v>1030</v>
      </c>
      <c r="C162" s="135">
        <v>520.12</v>
      </c>
      <c r="D162" s="135">
        <v>520.12</v>
      </c>
      <c r="E162" s="135"/>
      <c r="F162" s="135"/>
      <c r="G162" s="135"/>
      <c r="H162" s="181"/>
    </row>
    <row r="163" spans="1:8" s="281" customFormat="1">
      <c r="A163" s="357" t="s">
        <v>1031</v>
      </c>
      <c r="B163" s="187" t="s">
        <v>1032</v>
      </c>
      <c r="C163" s="135">
        <v>2047</v>
      </c>
      <c r="D163" s="135">
        <v>2047</v>
      </c>
      <c r="E163" s="135"/>
      <c r="F163" s="135"/>
      <c r="G163" s="135"/>
      <c r="H163" s="181"/>
    </row>
    <row r="164" spans="1:8" s="281" customFormat="1">
      <c r="A164" s="357" t="s">
        <v>1033</v>
      </c>
      <c r="B164" s="187" t="s">
        <v>1034</v>
      </c>
      <c r="C164" s="135">
        <v>400</v>
      </c>
      <c r="D164" s="135">
        <v>400</v>
      </c>
      <c r="E164" s="135"/>
      <c r="F164" s="135"/>
      <c r="G164" s="135"/>
      <c r="H164" s="181"/>
    </row>
    <row r="165" spans="1:8" s="281" customFormat="1">
      <c r="A165" s="357" t="s">
        <v>1035</v>
      </c>
      <c r="B165" s="187" t="s">
        <v>1036</v>
      </c>
      <c r="C165" s="135">
        <v>5000</v>
      </c>
      <c r="D165" s="135">
        <v>5000</v>
      </c>
      <c r="E165" s="135"/>
      <c r="F165" s="135"/>
      <c r="G165" s="135"/>
      <c r="H165" s="181"/>
    </row>
    <row r="166" spans="1:8" s="281" customFormat="1">
      <c r="A166" s="357" t="s">
        <v>1037</v>
      </c>
      <c r="B166" s="187" t="s">
        <v>1038</v>
      </c>
      <c r="C166" s="135">
        <v>2088</v>
      </c>
      <c r="D166" s="135">
        <v>2088</v>
      </c>
      <c r="E166" s="135"/>
      <c r="F166" s="135"/>
      <c r="G166" s="135"/>
      <c r="H166" s="181"/>
    </row>
    <row r="167" spans="1:8" s="281" customFormat="1">
      <c r="A167" s="357" t="s">
        <v>1039</v>
      </c>
      <c r="B167" s="187" t="s">
        <v>1040</v>
      </c>
      <c r="C167" s="135">
        <v>5000</v>
      </c>
      <c r="D167" s="135">
        <v>5000</v>
      </c>
      <c r="E167" s="135"/>
      <c r="F167" s="135"/>
      <c r="G167" s="135"/>
      <c r="H167" s="181"/>
    </row>
    <row r="168" spans="1:8" s="281" customFormat="1">
      <c r="A168" s="357" t="s">
        <v>1041</v>
      </c>
      <c r="B168" s="187" t="s">
        <v>1042</v>
      </c>
      <c r="C168" s="135">
        <v>4684</v>
      </c>
      <c r="D168" s="135">
        <v>4684</v>
      </c>
      <c r="E168" s="135"/>
      <c r="F168" s="135"/>
      <c r="G168" s="135"/>
      <c r="H168" s="181"/>
    </row>
    <row r="169" spans="1:8" s="281" customFormat="1">
      <c r="A169" s="357" t="s">
        <v>1043</v>
      </c>
      <c r="B169" s="187" t="s">
        <v>1044</v>
      </c>
      <c r="C169" s="135">
        <v>175.58</v>
      </c>
      <c r="D169" s="135">
        <v>175.58</v>
      </c>
      <c r="E169" s="135"/>
      <c r="F169" s="135"/>
      <c r="G169" s="135"/>
      <c r="H169" s="181"/>
    </row>
    <row r="170" spans="1:8" s="281" customFormat="1">
      <c r="A170" s="357" t="s">
        <v>1045</v>
      </c>
      <c r="B170" s="187" t="s">
        <v>1046</v>
      </c>
      <c r="C170" s="135">
        <v>-593.1</v>
      </c>
      <c r="D170" s="135">
        <v>-593.1</v>
      </c>
      <c r="E170" s="135"/>
      <c r="F170" s="135"/>
      <c r="G170" s="135"/>
      <c r="H170" s="181"/>
    </row>
    <row r="171" spans="1:8" s="281" customFormat="1">
      <c r="A171" s="357" t="s">
        <v>1047</v>
      </c>
      <c r="B171" s="187" t="s">
        <v>1048</v>
      </c>
      <c r="C171" s="135">
        <v>1000</v>
      </c>
      <c r="D171" s="135">
        <v>1000</v>
      </c>
      <c r="E171" s="135"/>
      <c r="F171" s="135"/>
      <c r="G171" s="135"/>
      <c r="H171" s="181"/>
    </row>
    <row r="172" spans="1:8" s="281" customFormat="1">
      <c r="A172" s="357" t="s">
        <v>1049</v>
      </c>
      <c r="B172" s="187" t="s">
        <v>1050</v>
      </c>
      <c r="C172" s="135">
        <v>1400</v>
      </c>
      <c r="D172" s="135">
        <v>1400</v>
      </c>
      <c r="E172" s="135"/>
      <c r="F172" s="135"/>
      <c r="G172" s="135"/>
      <c r="H172" s="181"/>
    </row>
    <row r="173" spans="1:8" s="281" customFormat="1">
      <c r="A173" s="357" t="s">
        <v>1051</v>
      </c>
      <c r="B173" s="187" t="s">
        <v>1052</v>
      </c>
      <c r="C173" s="135">
        <v>1914</v>
      </c>
      <c r="D173" s="135">
        <v>1914</v>
      </c>
      <c r="E173" s="135"/>
      <c r="F173" s="135"/>
      <c r="G173" s="135"/>
      <c r="H173" s="181"/>
    </row>
    <row r="174" spans="1:8" s="281" customFormat="1">
      <c r="A174" s="357" t="s">
        <v>1053</v>
      </c>
      <c r="B174" s="187" t="s">
        <v>1054</v>
      </c>
      <c r="C174" s="135">
        <v>1335</v>
      </c>
      <c r="D174" s="135">
        <v>1335</v>
      </c>
      <c r="E174" s="135"/>
      <c r="F174" s="135"/>
      <c r="G174" s="135"/>
      <c r="H174" s="181"/>
    </row>
    <row r="175" spans="1:8" s="281" customFormat="1">
      <c r="A175" s="357" t="s">
        <v>1055</v>
      </c>
      <c r="B175" s="187" t="s">
        <v>1056</v>
      </c>
      <c r="C175" s="135">
        <v>2000</v>
      </c>
      <c r="D175" s="135">
        <v>2000</v>
      </c>
      <c r="E175" s="135"/>
      <c r="F175" s="135"/>
      <c r="G175" s="135"/>
      <c r="H175" s="181"/>
    </row>
    <row r="176" spans="1:8" s="281" customFormat="1">
      <c r="A176" s="357" t="s">
        <v>1057</v>
      </c>
      <c r="B176" s="187" t="s">
        <v>1058</v>
      </c>
      <c r="C176" s="135">
        <v>670</v>
      </c>
      <c r="D176" s="135">
        <v>670</v>
      </c>
      <c r="E176" s="135"/>
      <c r="F176" s="135"/>
      <c r="G176" s="135"/>
      <c r="H176" s="181"/>
    </row>
    <row r="177" spans="1:8" s="281" customFormat="1">
      <c r="A177" s="357" t="s">
        <v>1059</v>
      </c>
      <c r="B177" s="187" t="s">
        <v>1060</v>
      </c>
      <c r="C177" s="135">
        <v>2000</v>
      </c>
      <c r="D177" s="135">
        <v>2000</v>
      </c>
      <c r="E177" s="135"/>
      <c r="F177" s="135"/>
      <c r="G177" s="135"/>
      <c r="H177" s="181"/>
    </row>
    <row r="178" spans="1:8" s="281" customFormat="1">
      <c r="A178" s="357" t="s">
        <v>1061</v>
      </c>
      <c r="B178" s="187" t="s">
        <v>1062</v>
      </c>
      <c r="C178" s="135">
        <v>270</v>
      </c>
      <c r="D178" s="135">
        <v>270</v>
      </c>
      <c r="E178" s="135"/>
      <c r="F178" s="135"/>
      <c r="G178" s="135"/>
      <c r="H178" s="181"/>
    </row>
    <row r="179" spans="1:8" s="281" customFormat="1">
      <c r="A179" s="357" t="s">
        <v>1063</v>
      </c>
      <c r="B179" s="187" t="s">
        <v>1064</v>
      </c>
      <c r="C179" s="135">
        <v>114</v>
      </c>
      <c r="D179" s="135">
        <v>114</v>
      </c>
      <c r="E179" s="135"/>
      <c r="F179" s="135"/>
      <c r="G179" s="135"/>
      <c r="H179" s="181"/>
    </row>
    <row r="180" spans="1:8" s="281" customFormat="1">
      <c r="A180" s="357" t="s">
        <v>1065</v>
      </c>
      <c r="B180" s="187" t="s">
        <v>1066</v>
      </c>
      <c r="C180" s="135">
        <v>224999.95</v>
      </c>
      <c r="D180" s="135">
        <v>224999.95</v>
      </c>
      <c r="E180" s="135"/>
      <c r="F180" s="135"/>
      <c r="G180" s="135"/>
      <c r="H180" s="181"/>
    </row>
    <row r="181" spans="1:8" s="281" customFormat="1">
      <c r="A181" s="357" t="s">
        <v>1067</v>
      </c>
      <c r="B181" s="187" t="s">
        <v>1068</v>
      </c>
      <c r="C181" s="135">
        <v>777579.69</v>
      </c>
      <c r="D181" s="135">
        <v>777579.69</v>
      </c>
      <c r="E181" s="135"/>
      <c r="F181" s="135"/>
      <c r="G181" s="135"/>
      <c r="H181" s="181"/>
    </row>
    <row r="182" spans="1:8" s="281" customFormat="1">
      <c r="A182" s="357" t="s">
        <v>1069</v>
      </c>
      <c r="B182" s="187" t="s">
        <v>1070</v>
      </c>
      <c r="C182" s="135">
        <v>15000</v>
      </c>
      <c r="D182" s="135">
        <v>15000</v>
      </c>
      <c r="E182" s="135"/>
      <c r="F182" s="135"/>
      <c r="G182" s="135"/>
      <c r="H182" s="181"/>
    </row>
    <row r="183" spans="1:8" s="281" customFormat="1">
      <c r="A183" s="357" t="s">
        <v>1071</v>
      </c>
      <c r="B183" s="187" t="s">
        <v>1072</v>
      </c>
      <c r="C183" s="135">
        <v>200000</v>
      </c>
      <c r="D183" s="135">
        <v>200000</v>
      </c>
      <c r="E183" s="135"/>
      <c r="F183" s="135"/>
      <c r="G183" s="135"/>
      <c r="H183" s="181"/>
    </row>
    <row r="184" spans="1:8" s="281" customFormat="1">
      <c r="A184" s="357" t="s">
        <v>1073</v>
      </c>
      <c r="B184" s="187" t="s">
        <v>1074</v>
      </c>
      <c r="C184" s="135">
        <v>1691355.97</v>
      </c>
      <c r="D184" s="135">
        <v>1691355.97</v>
      </c>
      <c r="E184" s="135"/>
      <c r="F184" s="135"/>
      <c r="G184" s="135"/>
      <c r="H184" s="181"/>
    </row>
    <row r="185" spans="1:8" s="281" customFormat="1">
      <c r="A185" s="357" t="s">
        <v>1075</v>
      </c>
      <c r="B185" s="187" t="s">
        <v>1076</v>
      </c>
      <c r="C185" s="135">
        <v>53</v>
      </c>
      <c r="D185" s="135">
        <v>53</v>
      </c>
      <c r="E185" s="135"/>
      <c r="F185" s="135"/>
      <c r="G185" s="135"/>
      <c r="H185" s="181"/>
    </row>
    <row r="186" spans="1:8" s="281" customFormat="1">
      <c r="A186" s="357" t="s">
        <v>1077</v>
      </c>
      <c r="B186" s="187" t="s">
        <v>1078</v>
      </c>
      <c r="C186" s="135">
        <v>4000</v>
      </c>
      <c r="D186" s="135">
        <v>4000</v>
      </c>
      <c r="E186" s="135"/>
      <c r="F186" s="135"/>
      <c r="G186" s="135"/>
      <c r="H186" s="181"/>
    </row>
    <row r="187" spans="1:8" s="281" customFormat="1">
      <c r="A187" s="357" t="s">
        <v>1079</v>
      </c>
      <c r="B187" s="187" t="s">
        <v>1080</v>
      </c>
      <c r="C187" s="135">
        <v>567.67999999999995</v>
      </c>
      <c r="D187" s="135">
        <v>567.67999999999995</v>
      </c>
      <c r="E187" s="135"/>
      <c r="F187" s="135"/>
      <c r="G187" s="135"/>
      <c r="H187" s="181"/>
    </row>
    <row r="188" spans="1:8" s="281" customFormat="1">
      <c r="A188" s="357" t="s">
        <v>1081</v>
      </c>
      <c r="B188" s="187" t="s">
        <v>1082</v>
      </c>
      <c r="C188" s="135">
        <v>6.05</v>
      </c>
      <c r="D188" s="135">
        <v>6.05</v>
      </c>
      <c r="E188" s="135"/>
      <c r="F188" s="135"/>
      <c r="G188" s="135"/>
      <c r="H188" s="181"/>
    </row>
    <row r="189" spans="1:8" s="281" customFormat="1">
      <c r="A189" s="357" t="s">
        <v>1083</v>
      </c>
      <c r="B189" s="187" t="s">
        <v>1084</v>
      </c>
      <c r="C189" s="135">
        <v>69387.289999999994</v>
      </c>
      <c r="D189" s="135">
        <v>69387.289999999994</v>
      </c>
      <c r="E189" s="135"/>
      <c r="F189" s="135"/>
      <c r="G189" s="135"/>
      <c r="H189" s="181"/>
    </row>
    <row r="190" spans="1:8" s="281" customFormat="1">
      <c r="A190" s="357" t="s">
        <v>1085</v>
      </c>
      <c r="B190" s="187" t="s">
        <v>1086</v>
      </c>
      <c r="C190" s="135">
        <v>389</v>
      </c>
      <c r="D190" s="135">
        <v>389</v>
      </c>
      <c r="E190" s="135"/>
      <c r="F190" s="135"/>
      <c r="G190" s="135"/>
      <c r="H190" s="181"/>
    </row>
    <row r="191" spans="1:8" s="281" customFormat="1">
      <c r="A191" s="357" t="s">
        <v>1087</v>
      </c>
      <c r="B191" s="187" t="s">
        <v>1088</v>
      </c>
      <c r="C191" s="135">
        <v>1167.47</v>
      </c>
      <c r="D191" s="135">
        <v>1167.47</v>
      </c>
      <c r="E191" s="135"/>
      <c r="F191" s="135"/>
      <c r="G191" s="135"/>
      <c r="H191" s="181"/>
    </row>
    <row r="192" spans="1:8" s="281" customFormat="1">
      <c r="A192" s="357" t="s">
        <v>1089</v>
      </c>
      <c r="B192" s="187" t="s">
        <v>512</v>
      </c>
      <c r="C192" s="135">
        <v>783855.99</v>
      </c>
      <c r="D192" s="135">
        <v>783855.99</v>
      </c>
      <c r="E192" s="135"/>
      <c r="F192" s="135"/>
      <c r="G192" s="135"/>
      <c r="H192" s="181"/>
    </row>
    <row r="193" spans="1:8" s="281" customFormat="1" ht="22.5">
      <c r="A193" s="357" t="s">
        <v>1090</v>
      </c>
      <c r="B193" s="187" t="s">
        <v>1091</v>
      </c>
      <c r="C193" s="135">
        <v>2636156.66</v>
      </c>
      <c r="D193" s="135">
        <v>2636156.66</v>
      </c>
      <c r="E193" s="135"/>
      <c r="F193" s="135"/>
      <c r="G193" s="135"/>
      <c r="H193" s="181"/>
    </row>
    <row r="194" spans="1:8" s="281" customFormat="1">
      <c r="A194" s="357" t="s">
        <v>1092</v>
      </c>
      <c r="B194" s="187" t="s">
        <v>1093</v>
      </c>
      <c r="C194" s="135">
        <v>253740.03</v>
      </c>
      <c r="D194" s="135">
        <v>253740.03</v>
      </c>
      <c r="E194" s="135"/>
      <c r="F194" s="135"/>
      <c r="G194" s="135"/>
      <c r="H194" s="181"/>
    </row>
    <row r="195" spans="1:8" s="281" customFormat="1">
      <c r="A195" s="357" t="s">
        <v>1094</v>
      </c>
      <c r="B195" s="187" t="s">
        <v>514</v>
      </c>
      <c r="C195" s="135">
        <v>3246810.64</v>
      </c>
      <c r="D195" s="135">
        <v>3246810.64</v>
      </c>
      <c r="E195" s="135"/>
      <c r="F195" s="135"/>
      <c r="G195" s="135"/>
      <c r="H195" s="181"/>
    </row>
    <row r="196" spans="1:8" s="281" customFormat="1">
      <c r="A196" s="357" t="s">
        <v>1095</v>
      </c>
      <c r="B196" s="187" t="s">
        <v>1096</v>
      </c>
      <c r="C196" s="135">
        <v>14907.97</v>
      </c>
      <c r="D196" s="135">
        <v>14907.97</v>
      </c>
      <c r="E196" s="135"/>
      <c r="F196" s="135"/>
      <c r="G196" s="135"/>
      <c r="H196" s="181"/>
    </row>
    <row r="197" spans="1:8" s="281" customFormat="1">
      <c r="A197" s="357" t="s">
        <v>1097</v>
      </c>
      <c r="B197" s="187" t="s">
        <v>1098</v>
      </c>
      <c r="C197" s="135">
        <v>980</v>
      </c>
      <c r="D197" s="135">
        <v>980</v>
      </c>
      <c r="E197" s="135"/>
      <c r="F197" s="135"/>
      <c r="G197" s="135"/>
      <c r="H197" s="181"/>
    </row>
    <row r="198" spans="1:8" s="281" customFormat="1">
      <c r="A198" s="357" t="s">
        <v>1099</v>
      </c>
      <c r="B198" s="187" t="s">
        <v>1100</v>
      </c>
      <c r="C198" s="135">
        <v>57</v>
      </c>
      <c r="D198" s="135">
        <v>57</v>
      </c>
      <c r="E198" s="135"/>
      <c r="F198" s="135"/>
      <c r="G198" s="135"/>
      <c r="H198" s="181"/>
    </row>
    <row r="199" spans="1:8" s="281" customFormat="1">
      <c r="A199" s="357" t="s">
        <v>1101</v>
      </c>
      <c r="B199" s="187" t="s">
        <v>1102</v>
      </c>
      <c r="C199" s="135">
        <v>156981.04999999999</v>
      </c>
      <c r="D199" s="135">
        <v>156981.04999999999</v>
      </c>
      <c r="E199" s="135"/>
      <c r="F199" s="135"/>
      <c r="G199" s="135"/>
      <c r="H199" s="181"/>
    </row>
    <row r="200" spans="1:8" s="281" customFormat="1">
      <c r="A200" s="357" t="s">
        <v>1103</v>
      </c>
      <c r="B200" s="187" t="s">
        <v>1104</v>
      </c>
      <c r="C200" s="135">
        <v>33873.51</v>
      </c>
      <c r="D200" s="135">
        <v>33873.51</v>
      </c>
      <c r="E200" s="135"/>
      <c r="F200" s="135"/>
      <c r="G200" s="135"/>
      <c r="H200" s="181"/>
    </row>
    <row r="201" spans="1:8" s="281" customFormat="1">
      <c r="A201" s="357" t="s">
        <v>1105</v>
      </c>
      <c r="B201" s="187" t="s">
        <v>1106</v>
      </c>
      <c r="C201" s="135">
        <v>63</v>
      </c>
      <c r="D201" s="135">
        <v>63</v>
      </c>
      <c r="E201" s="135"/>
      <c r="F201" s="135"/>
      <c r="G201" s="135"/>
      <c r="H201" s="181"/>
    </row>
    <row r="202" spans="1:8" s="281" customFormat="1">
      <c r="A202" s="357" t="s">
        <v>1107</v>
      </c>
      <c r="B202" s="187" t="s">
        <v>776</v>
      </c>
      <c r="C202" s="135">
        <v>4640</v>
      </c>
      <c r="D202" s="135">
        <v>4640</v>
      </c>
      <c r="E202" s="135"/>
      <c r="F202" s="135"/>
      <c r="G202" s="135"/>
      <c r="H202" s="181"/>
    </row>
    <row r="203" spans="1:8" s="281" customFormat="1">
      <c r="A203" s="357" t="s">
        <v>1108</v>
      </c>
      <c r="B203" s="187" t="s">
        <v>480</v>
      </c>
      <c r="C203" s="135">
        <v>6632</v>
      </c>
      <c r="D203" s="135">
        <v>6632</v>
      </c>
      <c r="E203" s="135"/>
      <c r="F203" s="135"/>
      <c r="G203" s="135"/>
      <c r="H203" s="181"/>
    </row>
    <row r="204" spans="1:8" s="281" customFormat="1">
      <c r="A204" s="357" t="s">
        <v>1109</v>
      </c>
      <c r="B204" s="187" t="s">
        <v>1110</v>
      </c>
      <c r="C204" s="135">
        <v>4960</v>
      </c>
      <c r="D204" s="135">
        <v>4960</v>
      </c>
      <c r="E204" s="135"/>
      <c r="F204" s="135"/>
      <c r="G204" s="135"/>
      <c r="H204" s="181"/>
    </row>
    <row r="205" spans="1:8" s="281" customFormat="1">
      <c r="A205" s="357" t="s">
        <v>1111</v>
      </c>
      <c r="B205" s="187" t="s">
        <v>552</v>
      </c>
      <c r="C205" s="135">
        <v>1195673.9099999999</v>
      </c>
      <c r="D205" s="135">
        <v>1195673.9099999999</v>
      </c>
      <c r="E205" s="135"/>
      <c r="F205" s="135"/>
      <c r="G205" s="135"/>
      <c r="H205" s="181"/>
    </row>
    <row r="206" spans="1:8" s="281" customFormat="1">
      <c r="A206" s="357" t="s">
        <v>1112</v>
      </c>
      <c r="B206" s="187" t="s">
        <v>1113</v>
      </c>
      <c r="C206" s="135">
        <v>44.35</v>
      </c>
      <c r="D206" s="135">
        <v>44.35</v>
      </c>
      <c r="E206" s="135"/>
      <c r="F206" s="135"/>
      <c r="G206" s="135"/>
      <c r="H206" s="181"/>
    </row>
    <row r="207" spans="1:8" s="281" customFormat="1">
      <c r="A207" s="357" t="s">
        <v>1114</v>
      </c>
      <c r="B207" s="187" t="s">
        <v>1115</v>
      </c>
      <c r="C207" s="135">
        <v>24290.45</v>
      </c>
      <c r="D207" s="135">
        <v>24290.45</v>
      </c>
      <c r="E207" s="135"/>
      <c r="F207" s="135"/>
      <c r="G207" s="135"/>
      <c r="H207" s="181"/>
    </row>
    <row r="208" spans="1:8" s="281" customFormat="1">
      <c r="A208" s="357" t="s">
        <v>1116</v>
      </c>
      <c r="B208" s="187" t="s">
        <v>1117</v>
      </c>
      <c r="C208" s="135">
        <v>80000</v>
      </c>
      <c r="D208" s="135">
        <v>80000</v>
      </c>
      <c r="E208" s="135"/>
      <c r="F208" s="135"/>
      <c r="G208" s="135"/>
      <c r="H208" s="181"/>
    </row>
    <row r="209" spans="1:8" s="281" customFormat="1">
      <c r="A209" s="357" t="s">
        <v>1118</v>
      </c>
      <c r="B209" s="187" t="s">
        <v>1119</v>
      </c>
      <c r="C209" s="135">
        <v>12293355.23</v>
      </c>
      <c r="D209" s="135">
        <v>12293355.23</v>
      </c>
      <c r="E209" s="135"/>
      <c r="F209" s="135"/>
      <c r="G209" s="135"/>
      <c r="H209" s="181"/>
    </row>
    <row r="210" spans="1:8" s="281" customFormat="1">
      <c r="A210" s="357" t="s">
        <v>1120</v>
      </c>
      <c r="B210" s="187" t="s">
        <v>1121</v>
      </c>
      <c r="C210" s="135">
        <v>1306314.1000000001</v>
      </c>
      <c r="D210" s="135">
        <v>1306314.1000000001</v>
      </c>
      <c r="E210" s="135"/>
      <c r="F210" s="135"/>
      <c r="G210" s="135"/>
      <c r="H210" s="181"/>
    </row>
    <row r="211" spans="1:8" s="281" customFormat="1">
      <c r="A211" s="357" t="s">
        <v>1122</v>
      </c>
      <c r="B211" s="187" t="s">
        <v>1123</v>
      </c>
      <c r="C211" s="135">
        <v>18714110.670000002</v>
      </c>
      <c r="D211" s="135">
        <v>18714110.670000002</v>
      </c>
      <c r="E211" s="135"/>
      <c r="F211" s="135"/>
      <c r="G211" s="135"/>
      <c r="H211" s="181"/>
    </row>
    <row r="212" spans="1:8" s="281" customFormat="1">
      <c r="A212" s="357" t="s">
        <v>1124</v>
      </c>
      <c r="B212" s="187" t="s">
        <v>1125</v>
      </c>
      <c r="C212" s="135">
        <v>4343377.93</v>
      </c>
      <c r="D212" s="135">
        <v>4343377.93</v>
      </c>
      <c r="E212" s="135"/>
      <c r="F212" s="135"/>
      <c r="G212" s="135"/>
      <c r="H212" s="181"/>
    </row>
    <row r="213" spans="1:8" s="281" customFormat="1">
      <c r="A213" s="357" t="s">
        <v>1126</v>
      </c>
      <c r="B213" s="187" t="s">
        <v>1127</v>
      </c>
      <c r="C213" s="135">
        <v>296.74</v>
      </c>
      <c r="D213" s="135">
        <v>296.74</v>
      </c>
      <c r="E213" s="135"/>
      <c r="F213" s="135"/>
      <c r="G213" s="135"/>
      <c r="H213" s="181"/>
    </row>
    <row r="214" spans="1:8" s="281" customFormat="1">
      <c r="A214" s="357" t="s">
        <v>1128</v>
      </c>
      <c r="B214" s="187" t="s">
        <v>1129</v>
      </c>
      <c r="C214" s="135">
        <v>2585</v>
      </c>
      <c r="D214" s="135">
        <v>2585</v>
      </c>
      <c r="E214" s="135"/>
      <c r="F214" s="135"/>
      <c r="G214" s="135"/>
      <c r="H214" s="181"/>
    </row>
    <row r="215" spans="1:8" s="281" customFormat="1">
      <c r="A215" s="357" t="s">
        <v>1130</v>
      </c>
      <c r="B215" s="187" t="s">
        <v>482</v>
      </c>
      <c r="C215" s="135">
        <v>157.46</v>
      </c>
      <c r="D215" s="135">
        <v>157.46</v>
      </c>
      <c r="E215" s="135"/>
      <c r="F215" s="135"/>
      <c r="G215" s="135"/>
      <c r="H215" s="181"/>
    </row>
    <row r="216" spans="1:8" s="281" customFormat="1">
      <c r="A216" s="357" t="s">
        <v>1131</v>
      </c>
      <c r="B216" s="187" t="s">
        <v>1132</v>
      </c>
      <c r="C216" s="135">
        <v>69.78</v>
      </c>
      <c r="D216" s="135">
        <v>69.78</v>
      </c>
      <c r="E216" s="135"/>
      <c r="F216" s="135"/>
      <c r="G216" s="135"/>
      <c r="H216" s="181"/>
    </row>
    <row r="217" spans="1:8" s="281" customFormat="1">
      <c r="A217" s="357" t="s">
        <v>1133</v>
      </c>
      <c r="B217" s="187" t="s">
        <v>432</v>
      </c>
      <c r="C217" s="135">
        <v>1035.8800000000001</v>
      </c>
      <c r="D217" s="135">
        <v>1035.8800000000001</v>
      </c>
      <c r="E217" s="135"/>
      <c r="F217" s="135"/>
      <c r="G217" s="135"/>
      <c r="H217" s="181"/>
    </row>
    <row r="218" spans="1:8" s="281" customFormat="1">
      <c r="A218" s="357" t="s">
        <v>1134</v>
      </c>
      <c r="B218" s="187" t="s">
        <v>1135</v>
      </c>
      <c r="C218" s="135">
        <v>6000</v>
      </c>
      <c r="D218" s="135">
        <v>6000</v>
      </c>
      <c r="E218" s="135"/>
      <c r="F218" s="135"/>
      <c r="G218" s="135"/>
      <c r="H218" s="181"/>
    </row>
    <row r="219" spans="1:8" s="281" customFormat="1">
      <c r="A219" s="357" t="s">
        <v>1136</v>
      </c>
      <c r="B219" s="187" t="s">
        <v>1137</v>
      </c>
      <c r="C219" s="135">
        <v>301.06</v>
      </c>
      <c r="D219" s="135">
        <v>301.06</v>
      </c>
      <c r="E219" s="135"/>
      <c r="F219" s="135"/>
      <c r="G219" s="135"/>
      <c r="H219" s="181"/>
    </row>
    <row r="220" spans="1:8" s="281" customFormat="1">
      <c r="A220" s="357" t="s">
        <v>1138</v>
      </c>
      <c r="B220" s="187" t="s">
        <v>1139</v>
      </c>
      <c r="C220" s="135">
        <v>1360</v>
      </c>
      <c r="D220" s="135">
        <v>1360</v>
      </c>
      <c r="E220" s="135"/>
      <c r="F220" s="135"/>
      <c r="G220" s="135"/>
      <c r="H220" s="181"/>
    </row>
    <row r="221" spans="1:8" s="281" customFormat="1">
      <c r="A221" s="357" t="s">
        <v>1140</v>
      </c>
      <c r="B221" s="187" t="s">
        <v>1141</v>
      </c>
      <c r="C221" s="135">
        <v>1360</v>
      </c>
      <c r="D221" s="135">
        <v>1360</v>
      </c>
      <c r="E221" s="135"/>
      <c r="F221" s="135"/>
      <c r="G221" s="135"/>
      <c r="H221" s="181"/>
    </row>
    <row r="222" spans="1:8" s="281" customFormat="1">
      <c r="A222" s="357" t="s">
        <v>1142</v>
      </c>
      <c r="B222" s="187" t="s">
        <v>1143</v>
      </c>
      <c r="C222" s="135">
        <v>-0.01</v>
      </c>
      <c r="D222" s="135">
        <v>-0.01</v>
      </c>
      <c r="E222" s="135"/>
      <c r="F222" s="135"/>
      <c r="G222" s="135"/>
      <c r="H222" s="181"/>
    </row>
    <row r="223" spans="1:8" s="281" customFormat="1">
      <c r="A223" s="357" t="s">
        <v>1144</v>
      </c>
      <c r="B223" s="187" t="s">
        <v>1145</v>
      </c>
      <c r="C223" s="135">
        <v>-0.01</v>
      </c>
      <c r="D223" s="135">
        <v>-0.01</v>
      </c>
      <c r="E223" s="135"/>
      <c r="F223" s="135"/>
      <c r="G223" s="135"/>
      <c r="H223" s="181"/>
    </row>
    <row r="224" spans="1:8" s="281" customFormat="1">
      <c r="A224" s="357" t="s">
        <v>1146</v>
      </c>
      <c r="B224" s="187" t="s">
        <v>1147</v>
      </c>
      <c r="C224" s="135">
        <v>-0.01</v>
      </c>
      <c r="D224" s="135">
        <v>-0.01</v>
      </c>
      <c r="E224" s="135"/>
      <c r="F224" s="135"/>
      <c r="G224" s="135"/>
      <c r="H224" s="181"/>
    </row>
    <row r="225" spans="1:8" s="281" customFormat="1">
      <c r="A225" s="357" t="s">
        <v>1148</v>
      </c>
      <c r="B225" s="187" t="s">
        <v>1149</v>
      </c>
      <c r="C225" s="135">
        <v>-0.01</v>
      </c>
      <c r="D225" s="135">
        <v>-0.01</v>
      </c>
      <c r="E225" s="135"/>
      <c r="F225" s="135"/>
      <c r="G225" s="135"/>
      <c r="H225" s="181"/>
    </row>
    <row r="226" spans="1:8" s="281" customFormat="1">
      <c r="A226" s="357" t="s">
        <v>1150</v>
      </c>
      <c r="B226" s="187" t="s">
        <v>438</v>
      </c>
      <c r="C226" s="135">
        <v>-0.01</v>
      </c>
      <c r="D226" s="135">
        <v>-0.01</v>
      </c>
      <c r="E226" s="135"/>
      <c r="F226" s="135"/>
      <c r="G226" s="135"/>
      <c r="H226" s="181"/>
    </row>
    <row r="227" spans="1:8" s="281" customFormat="1">
      <c r="A227" s="357" t="s">
        <v>1151</v>
      </c>
      <c r="B227" s="187" t="s">
        <v>1152</v>
      </c>
      <c r="C227" s="135">
        <v>-0.01</v>
      </c>
      <c r="D227" s="135">
        <v>-0.01</v>
      </c>
      <c r="E227" s="135"/>
      <c r="F227" s="135"/>
      <c r="G227" s="135"/>
      <c r="H227" s="181"/>
    </row>
    <row r="228" spans="1:8" s="281" customFormat="1">
      <c r="A228" s="357" t="s">
        <v>1153</v>
      </c>
      <c r="B228" s="187" t="s">
        <v>1154</v>
      </c>
      <c r="C228" s="135">
        <v>-0.01</v>
      </c>
      <c r="D228" s="135">
        <v>-0.01</v>
      </c>
      <c r="E228" s="135"/>
      <c r="F228" s="135"/>
      <c r="G228" s="135"/>
      <c r="H228" s="181"/>
    </row>
    <row r="229" spans="1:8" s="281" customFormat="1">
      <c r="A229" s="357" t="s">
        <v>1155</v>
      </c>
      <c r="B229" s="187" t="s">
        <v>1156</v>
      </c>
      <c r="C229" s="135">
        <v>-0.01</v>
      </c>
      <c r="D229" s="135">
        <v>-0.01</v>
      </c>
      <c r="E229" s="135"/>
      <c r="F229" s="135"/>
      <c r="G229" s="135"/>
      <c r="H229" s="181"/>
    </row>
    <row r="230" spans="1:8" s="281" customFormat="1">
      <c r="A230" s="357" t="s">
        <v>1157</v>
      </c>
      <c r="B230" s="187" t="s">
        <v>1158</v>
      </c>
      <c r="C230" s="135">
        <v>-0.01</v>
      </c>
      <c r="D230" s="135">
        <v>-0.01</v>
      </c>
      <c r="E230" s="135"/>
      <c r="F230" s="135"/>
      <c r="G230" s="135"/>
      <c r="H230" s="181"/>
    </row>
    <row r="231" spans="1:8" s="281" customFormat="1">
      <c r="A231" s="357" t="s">
        <v>1159</v>
      </c>
      <c r="B231" s="187" t="s">
        <v>1160</v>
      </c>
      <c r="C231" s="135">
        <v>-0.01</v>
      </c>
      <c r="D231" s="135">
        <v>-0.01</v>
      </c>
      <c r="E231" s="135"/>
      <c r="F231" s="135"/>
      <c r="G231" s="135"/>
      <c r="H231" s="181"/>
    </row>
    <row r="232" spans="1:8" s="281" customFormat="1">
      <c r="A232" s="357" t="s">
        <v>1161</v>
      </c>
      <c r="B232" s="187" t="s">
        <v>434</v>
      </c>
      <c r="C232" s="135">
        <v>-0.01</v>
      </c>
      <c r="D232" s="135">
        <v>-0.01</v>
      </c>
      <c r="E232" s="135"/>
      <c r="F232" s="135"/>
      <c r="G232" s="135"/>
      <c r="H232" s="181"/>
    </row>
    <row r="233" spans="1:8" s="281" customFormat="1">
      <c r="A233" s="357" t="s">
        <v>1162</v>
      </c>
      <c r="B233" s="187" t="s">
        <v>1163</v>
      </c>
      <c r="C233" s="135">
        <v>-0.01</v>
      </c>
      <c r="D233" s="135">
        <v>-0.01</v>
      </c>
      <c r="E233" s="135"/>
      <c r="F233" s="135"/>
      <c r="G233" s="135"/>
      <c r="H233" s="181"/>
    </row>
    <row r="234" spans="1:8" s="281" customFormat="1">
      <c r="A234" s="357" t="s">
        <v>1164</v>
      </c>
      <c r="B234" s="187" t="s">
        <v>1165</v>
      </c>
      <c r="C234" s="135">
        <v>-0.01</v>
      </c>
      <c r="D234" s="135">
        <v>-0.01</v>
      </c>
      <c r="E234" s="135"/>
      <c r="F234" s="135"/>
      <c r="G234" s="135"/>
      <c r="H234" s="181"/>
    </row>
    <row r="235" spans="1:8" s="281" customFormat="1">
      <c r="A235" s="357" t="s">
        <v>1166</v>
      </c>
      <c r="B235" s="187" t="s">
        <v>1167</v>
      </c>
      <c r="C235" s="135">
        <v>-0.01</v>
      </c>
      <c r="D235" s="135">
        <v>-0.01</v>
      </c>
      <c r="E235" s="135"/>
      <c r="F235" s="135"/>
      <c r="G235" s="135"/>
      <c r="H235" s="181"/>
    </row>
    <row r="236" spans="1:8" s="281" customFormat="1">
      <c r="A236" s="357" t="s">
        <v>1168</v>
      </c>
      <c r="B236" s="187" t="s">
        <v>1169</v>
      </c>
      <c r="C236" s="135">
        <v>1748123.13</v>
      </c>
      <c r="D236" s="135">
        <v>1748123.13</v>
      </c>
      <c r="E236" s="135"/>
      <c r="F236" s="135"/>
      <c r="G236" s="135"/>
      <c r="H236" s="181"/>
    </row>
    <row r="237" spans="1:8" s="281" customFormat="1">
      <c r="A237" s="357" t="s">
        <v>1170</v>
      </c>
      <c r="B237" s="187" t="s">
        <v>1171</v>
      </c>
      <c r="C237" s="135">
        <v>80.36</v>
      </c>
      <c r="D237" s="135">
        <v>80.36</v>
      </c>
      <c r="E237" s="135"/>
      <c r="F237" s="135"/>
      <c r="G237" s="135"/>
      <c r="H237" s="181"/>
    </row>
    <row r="238" spans="1:8" s="281" customFormat="1">
      <c r="A238" s="357" t="s">
        <v>1172</v>
      </c>
      <c r="B238" s="187" t="s">
        <v>1173</v>
      </c>
      <c r="C238" s="135">
        <v>80.36</v>
      </c>
      <c r="D238" s="135">
        <v>80.36</v>
      </c>
      <c r="E238" s="135"/>
      <c r="F238" s="135"/>
      <c r="G238" s="135"/>
      <c r="H238" s="181"/>
    </row>
    <row r="239" spans="1:8" s="281" customFormat="1">
      <c r="A239" s="357" t="s">
        <v>1174</v>
      </c>
      <c r="B239" s="187" t="s">
        <v>1175</v>
      </c>
      <c r="C239" s="135">
        <v>80.36</v>
      </c>
      <c r="D239" s="135">
        <v>80.36</v>
      </c>
      <c r="E239" s="135"/>
      <c r="F239" s="135"/>
      <c r="G239" s="135"/>
      <c r="H239" s="181"/>
    </row>
    <row r="240" spans="1:8" s="281" customFormat="1">
      <c r="A240" s="357" t="s">
        <v>1176</v>
      </c>
      <c r="B240" s="187" t="s">
        <v>1177</v>
      </c>
      <c r="C240" s="135">
        <v>80.36</v>
      </c>
      <c r="D240" s="135">
        <v>80.36</v>
      </c>
      <c r="E240" s="135"/>
      <c r="F240" s="135"/>
      <c r="G240" s="135"/>
      <c r="H240" s="181"/>
    </row>
    <row r="241" spans="1:8" s="281" customFormat="1">
      <c r="A241" s="357" t="s">
        <v>1178</v>
      </c>
      <c r="B241" s="187" t="s">
        <v>1179</v>
      </c>
      <c r="C241" s="135">
        <v>47.05</v>
      </c>
      <c r="D241" s="135">
        <v>47.05</v>
      </c>
      <c r="E241" s="135"/>
      <c r="F241" s="135"/>
      <c r="G241" s="135"/>
      <c r="H241" s="181"/>
    </row>
    <row r="242" spans="1:8" s="281" customFormat="1">
      <c r="A242" s="357" t="s">
        <v>1180</v>
      </c>
      <c r="B242" s="187" t="s">
        <v>1181</v>
      </c>
      <c r="C242" s="135">
        <v>649.54999999999995</v>
      </c>
      <c r="D242" s="135">
        <v>649.54999999999995</v>
      </c>
      <c r="E242" s="135"/>
      <c r="F242" s="135"/>
      <c r="G242" s="135"/>
      <c r="H242" s="181"/>
    </row>
    <row r="243" spans="1:8" s="281" customFormat="1">
      <c r="A243" s="357" t="s">
        <v>1182</v>
      </c>
      <c r="B243" s="187" t="s">
        <v>1181</v>
      </c>
      <c r="C243" s="135">
        <v>5407.44</v>
      </c>
      <c r="D243" s="135">
        <v>5407.44</v>
      </c>
      <c r="E243" s="135"/>
      <c r="F243" s="135"/>
      <c r="G243" s="135"/>
      <c r="H243" s="181"/>
    </row>
    <row r="244" spans="1:8" s="281" customFormat="1">
      <c r="A244" s="357" t="s">
        <v>1183</v>
      </c>
      <c r="B244" s="187" t="s">
        <v>1184</v>
      </c>
      <c r="C244" s="135">
        <v>1096.4000000000001</v>
      </c>
      <c r="D244" s="135">
        <v>1096.4000000000001</v>
      </c>
      <c r="E244" s="135"/>
      <c r="F244" s="135"/>
      <c r="G244" s="135"/>
      <c r="H244" s="181"/>
    </row>
    <row r="245" spans="1:8" s="281" customFormat="1">
      <c r="A245" s="357" t="s">
        <v>1185</v>
      </c>
      <c r="B245" s="187" t="s">
        <v>1186</v>
      </c>
      <c r="C245" s="135">
        <v>0.1</v>
      </c>
      <c r="D245" s="135">
        <v>0.1</v>
      </c>
      <c r="E245" s="135"/>
      <c r="F245" s="135"/>
      <c r="G245" s="135"/>
      <c r="H245" s="181"/>
    </row>
    <row r="246" spans="1:8" s="281" customFormat="1">
      <c r="A246" s="357" t="s">
        <v>1187</v>
      </c>
      <c r="B246" s="187" t="s">
        <v>1188</v>
      </c>
      <c r="C246" s="135">
        <v>0.01</v>
      </c>
      <c r="D246" s="135">
        <v>0.01</v>
      </c>
      <c r="E246" s="135"/>
      <c r="F246" s="135"/>
      <c r="G246" s="135"/>
      <c r="H246" s="181"/>
    </row>
    <row r="247" spans="1:8" s="281" customFormat="1">
      <c r="A247" s="357" t="s">
        <v>1189</v>
      </c>
      <c r="B247" s="187" t="s">
        <v>1190</v>
      </c>
      <c r="C247" s="135">
        <v>6</v>
      </c>
      <c r="D247" s="135">
        <v>6</v>
      </c>
      <c r="E247" s="135"/>
      <c r="F247" s="135"/>
      <c r="G247" s="135"/>
      <c r="H247" s="181"/>
    </row>
    <row r="248" spans="1:8" s="281" customFormat="1">
      <c r="A248" s="357" t="s">
        <v>1191</v>
      </c>
      <c r="B248" s="187" t="s">
        <v>1192</v>
      </c>
      <c r="C248" s="135">
        <v>289.08</v>
      </c>
      <c r="D248" s="135">
        <v>289.08</v>
      </c>
      <c r="E248" s="135"/>
      <c r="F248" s="135"/>
      <c r="G248" s="135"/>
      <c r="H248" s="181"/>
    </row>
    <row r="249" spans="1:8" s="281" customFormat="1">
      <c r="A249" s="357" t="s">
        <v>1193</v>
      </c>
      <c r="B249" s="187" t="s">
        <v>1194</v>
      </c>
      <c r="C249" s="135">
        <v>1904.65</v>
      </c>
      <c r="D249" s="135">
        <v>1904.65</v>
      </c>
      <c r="E249" s="135"/>
      <c r="F249" s="135"/>
      <c r="G249" s="135"/>
      <c r="H249" s="181"/>
    </row>
    <row r="250" spans="1:8" s="281" customFormat="1">
      <c r="A250" s="357" t="s">
        <v>1195</v>
      </c>
      <c r="B250" s="187" t="s">
        <v>1196</v>
      </c>
      <c r="C250" s="135">
        <v>1134</v>
      </c>
      <c r="D250" s="135">
        <v>1134</v>
      </c>
      <c r="E250" s="135"/>
      <c r="F250" s="135"/>
      <c r="G250" s="135"/>
      <c r="H250" s="181"/>
    </row>
    <row r="251" spans="1:8" s="281" customFormat="1">
      <c r="A251" s="357" t="s">
        <v>1197</v>
      </c>
      <c r="B251" s="187" t="s">
        <v>1198</v>
      </c>
      <c r="C251" s="135">
        <v>800</v>
      </c>
      <c r="D251" s="135">
        <v>800</v>
      </c>
      <c r="E251" s="135"/>
      <c r="F251" s="135"/>
      <c r="G251" s="135"/>
      <c r="H251" s="181"/>
    </row>
    <row r="252" spans="1:8" s="281" customFormat="1">
      <c r="A252" s="357" t="s">
        <v>1199</v>
      </c>
      <c r="B252" s="187" t="s">
        <v>1200</v>
      </c>
      <c r="C252" s="135">
        <v>0.03</v>
      </c>
      <c r="D252" s="135">
        <v>0.03</v>
      </c>
      <c r="E252" s="135"/>
      <c r="F252" s="135"/>
      <c r="G252" s="135"/>
      <c r="H252" s="181"/>
    </row>
    <row r="253" spans="1:8" s="281" customFormat="1">
      <c r="A253" s="357" t="s">
        <v>1201</v>
      </c>
      <c r="B253" s="187" t="s">
        <v>1202</v>
      </c>
      <c r="C253" s="135">
        <v>0.3</v>
      </c>
      <c r="D253" s="135">
        <v>0.3</v>
      </c>
      <c r="E253" s="135"/>
      <c r="F253" s="135"/>
      <c r="G253" s="135"/>
      <c r="H253" s="181"/>
    </row>
    <row r="254" spans="1:8" s="281" customFormat="1">
      <c r="A254" s="357" t="s">
        <v>1203</v>
      </c>
      <c r="B254" s="187" t="s">
        <v>1204</v>
      </c>
      <c r="C254" s="135">
        <v>27.02</v>
      </c>
      <c r="D254" s="135">
        <v>27.02</v>
      </c>
      <c r="E254" s="135"/>
      <c r="F254" s="135"/>
      <c r="G254" s="135"/>
      <c r="H254" s="181"/>
    </row>
    <row r="255" spans="1:8" s="281" customFormat="1">
      <c r="A255" s="357" t="s">
        <v>1205</v>
      </c>
      <c r="B255" s="187" t="s">
        <v>1206</v>
      </c>
      <c r="C255" s="135">
        <v>3.23</v>
      </c>
      <c r="D255" s="135">
        <v>3.23</v>
      </c>
      <c r="E255" s="135"/>
      <c r="F255" s="135"/>
      <c r="G255" s="135"/>
      <c r="H255" s="181"/>
    </row>
    <row r="256" spans="1:8" s="281" customFormat="1">
      <c r="A256" s="357" t="s">
        <v>1207</v>
      </c>
      <c r="B256" s="187" t="s">
        <v>1208</v>
      </c>
      <c r="C256" s="135">
        <v>39.44</v>
      </c>
      <c r="D256" s="135">
        <v>39.44</v>
      </c>
      <c r="E256" s="135"/>
      <c r="F256" s="135"/>
      <c r="G256" s="135"/>
      <c r="H256" s="181"/>
    </row>
    <row r="257" spans="1:8" s="281" customFormat="1">
      <c r="A257" s="357" t="s">
        <v>1209</v>
      </c>
      <c r="B257" s="187" t="s">
        <v>1210</v>
      </c>
      <c r="C257" s="135">
        <v>0.6</v>
      </c>
      <c r="D257" s="135">
        <v>0.6</v>
      </c>
      <c r="E257" s="135"/>
      <c r="F257" s="135"/>
      <c r="G257" s="135"/>
      <c r="H257" s="181"/>
    </row>
    <row r="258" spans="1:8" s="281" customFormat="1">
      <c r="A258" s="357" t="s">
        <v>1211</v>
      </c>
      <c r="B258" s="187" t="s">
        <v>1212</v>
      </c>
      <c r="C258" s="135">
        <v>0.2</v>
      </c>
      <c r="D258" s="135">
        <v>0.2</v>
      </c>
      <c r="E258" s="135"/>
      <c r="F258" s="135"/>
      <c r="G258" s="135"/>
      <c r="H258" s="181"/>
    </row>
    <row r="259" spans="1:8" s="281" customFormat="1">
      <c r="A259" s="357" t="s">
        <v>1213</v>
      </c>
      <c r="B259" s="187" t="s">
        <v>1214</v>
      </c>
      <c r="C259" s="135">
        <v>0.38</v>
      </c>
      <c r="D259" s="135">
        <v>0.38</v>
      </c>
      <c r="E259" s="135"/>
      <c r="F259" s="135"/>
      <c r="G259" s="135"/>
      <c r="H259" s="181"/>
    </row>
    <row r="260" spans="1:8" s="281" customFormat="1">
      <c r="A260" s="357" t="s">
        <v>1215</v>
      </c>
      <c r="B260" s="187" t="s">
        <v>1216</v>
      </c>
      <c r="C260" s="135">
        <v>-0.01</v>
      </c>
      <c r="D260" s="135">
        <v>-0.01</v>
      </c>
      <c r="E260" s="135"/>
      <c r="F260" s="135"/>
      <c r="G260" s="135"/>
      <c r="H260" s="181"/>
    </row>
    <row r="261" spans="1:8">
      <c r="A261" s="182"/>
      <c r="B261" s="182" t="s">
        <v>248</v>
      </c>
      <c r="C261" s="188">
        <f>SUM(C8:C260)</f>
        <v>74633915.919999883</v>
      </c>
      <c r="D261" s="188">
        <f>SUM(D8:D260)</f>
        <v>74633915.919999883</v>
      </c>
      <c r="E261" s="188">
        <f>SUM(E8:E260)</f>
        <v>0</v>
      </c>
      <c r="F261" s="188">
        <f>SUM(F8:F260)</f>
        <v>0</v>
      </c>
      <c r="G261" s="188">
        <f>SUM(G8:G260)</f>
        <v>0</v>
      </c>
      <c r="H261" s="188"/>
    </row>
    <row r="264" spans="1:8">
      <c r="A264" s="10" t="s">
        <v>247</v>
      </c>
      <c r="B264" s="275"/>
      <c r="C264" s="79"/>
      <c r="D264" s="79"/>
      <c r="E264" s="79"/>
      <c r="F264" s="79"/>
      <c r="G264" s="79"/>
      <c r="H264" s="80" t="s">
        <v>87</v>
      </c>
    </row>
    <row r="265" spans="1:8">
      <c r="A265" s="279"/>
      <c r="B265" s="281"/>
      <c r="H265" s="274"/>
    </row>
    <row r="266" spans="1:8" ht="15" customHeight="1">
      <c r="A266" s="15" t="s">
        <v>46</v>
      </c>
      <c r="B266" s="16" t="s">
        <v>47</v>
      </c>
      <c r="C266" s="17" t="s">
        <v>48</v>
      </c>
      <c r="D266" s="39" t="s">
        <v>55</v>
      </c>
      <c r="E266" s="39" t="s">
        <v>56</v>
      </c>
      <c r="F266" s="39" t="s">
        <v>57</v>
      </c>
      <c r="G266" s="40" t="s">
        <v>58</v>
      </c>
      <c r="H266" s="16" t="s">
        <v>59</v>
      </c>
    </row>
    <row r="267" spans="1:8">
      <c r="A267" s="156"/>
      <c r="B267" s="156"/>
      <c r="C267" s="135"/>
      <c r="D267" s="135"/>
      <c r="E267" s="135"/>
      <c r="F267" s="135"/>
      <c r="G267" s="135"/>
      <c r="H267" s="181"/>
    </row>
    <row r="268" spans="1:8">
      <c r="A268" s="156"/>
      <c r="B268" s="156"/>
      <c r="C268" s="135"/>
      <c r="D268" s="135"/>
      <c r="E268" s="135"/>
      <c r="F268" s="135"/>
      <c r="G268" s="135"/>
      <c r="H268" s="181"/>
    </row>
    <row r="269" spans="1:8">
      <c r="A269" s="156"/>
      <c r="B269" s="156"/>
      <c r="C269" s="135"/>
      <c r="D269" s="135"/>
      <c r="E269" s="135"/>
      <c r="F269" s="135"/>
      <c r="G269" s="135"/>
      <c r="H269" s="181"/>
    </row>
    <row r="270" spans="1:8">
      <c r="A270" s="156"/>
      <c r="B270" s="156"/>
      <c r="C270" s="135"/>
      <c r="D270" s="135"/>
      <c r="E270" s="135"/>
      <c r="F270" s="135"/>
      <c r="G270" s="135"/>
      <c r="H270" s="181"/>
    </row>
    <row r="271" spans="1:8">
      <c r="A271" s="182"/>
      <c r="B271" s="182" t="s">
        <v>249</v>
      </c>
      <c r="C271" s="183">
        <f>SUM(C267:C270)</f>
        <v>0</v>
      </c>
      <c r="D271" s="183">
        <f>SUM(D267:D270)</f>
        <v>0</v>
      </c>
      <c r="E271" s="183">
        <f>SUM(E267:E270)</f>
        <v>0</v>
      </c>
      <c r="F271" s="183">
        <f>SUM(F267:F270)</f>
        <v>0</v>
      </c>
      <c r="G271" s="183">
        <f>SUM(G267:G270)</f>
        <v>0</v>
      </c>
      <c r="H271" s="183"/>
    </row>
  </sheetData>
  <dataValidations count="8">
    <dataValidation allowBlank="1" showInputMessage="1" showErrorMessage="1" prompt="Corresponde al nombre o descripción de la cuenta de acuerdo al Plan de Cuentas emitido por el CONAC." sqref="B266 B7"/>
    <dataValidation allowBlank="1" showInputMessage="1" showErrorMessage="1" prompt="Importe de la cuentas por cobrar con fecha de vencimiento de 1 a 90 días." sqref="D266 D7"/>
    <dataValidation allowBlank="1" showInputMessage="1" showErrorMessage="1" prompt="Importe de la cuentas por cobrar con fecha de vencimiento de 91 a 180 días." sqref="E266 E7"/>
    <dataValidation allowBlank="1" showInputMessage="1" showErrorMessage="1" prompt="Importe de la cuentas por cobrar con fecha de vencimiento de 181 a 365 días." sqref="F266 F7"/>
    <dataValidation allowBlank="1" showInputMessage="1" showErrorMessage="1" prompt="Importe de la cuentas por cobrar con vencimiento mayor a 365 días." sqref="G266 G7"/>
    <dataValidation allowBlank="1" showInputMessage="1" showErrorMessage="1" prompt="Informar sobre la factibilidad de pago." sqref="H266 H7"/>
    <dataValidation allowBlank="1" showInputMessage="1" showErrorMessage="1" prompt="Corresponde al número de la cuenta de acuerdo al Plan de Cuentas emitido por el CONAC (DOF 23/12/2015)." sqref="A266 A7"/>
    <dataValidation allowBlank="1" showInputMessage="1" showErrorMessage="1" prompt="Saldo final de la Información Financiera Trimestral que se presenta (trimestral: 1er, 2do, 3ro. o 4to.)." sqref="C266 C7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/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5" spans="1:5" ht="11.25" customHeight="1">
      <c r="A5" s="264" t="s">
        <v>209</v>
      </c>
      <c r="B5" s="264"/>
      <c r="E5" s="80" t="s">
        <v>88</v>
      </c>
    </row>
    <row r="6" spans="1:5">
      <c r="D6" s="79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41" customFormat="1" ht="11.25" customHeight="1">
      <c r="A8" s="156"/>
      <c r="B8" s="156"/>
      <c r="C8" s="181"/>
      <c r="D8" s="181"/>
      <c r="E8" s="140"/>
    </row>
    <row r="9" spans="1:5">
      <c r="A9" s="156"/>
      <c r="B9" s="156"/>
      <c r="C9" s="181"/>
      <c r="D9" s="181"/>
      <c r="E9" s="140"/>
    </row>
    <row r="10" spans="1:5">
      <c r="A10" s="190"/>
      <c r="B10" s="190" t="s">
        <v>251</v>
      </c>
      <c r="C10" s="191">
        <f>SUM(C8:C9)</f>
        <v>0</v>
      </c>
      <c r="D10" s="189"/>
      <c r="E10" s="189"/>
    </row>
    <row r="13" spans="1:5" ht="11.25" customHeight="1">
      <c r="A13" s="10" t="s">
        <v>250</v>
      </c>
      <c r="B13" s="275"/>
      <c r="D13" s="274"/>
      <c r="E13" s="80" t="s">
        <v>88</v>
      </c>
    </row>
    <row r="14" spans="1:5">
      <c r="A14" s="279"/>
      <c r="B14" s="281"/>
      <c r="D14" s="274"/>
      <c r="E14" s="27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4"/>
      <c r="B16" s="185"/>
      <c r="C16" s="186"/>
      <c r="D16" s="181"/>
      <c r="E16" s="140"/>
    </row>
    <row r="17" spans="1:5">
      <c r="A17" s="156"/>
      <c r="B17" s="187"/>
      <c r="C17" s="181"/>
      <c r="D17" s="181"/>
      <c r="E17" s="140"/>
    </row>
    <row r="18" spans="1:5">
      <c r="A18" s="182"/>
      <c r="B18" s="182" t="s">
        <v>252</v>
      </c>
      <c r="C18" s="188">
        <f>SUM(C16:C17)</f>
        <v>0</v>
      </c>
      <c r="D18" s="189"/>
      <c r="E18" s="189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24" sqref="A24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1" customFormat="1">
      <c r="A1" s="72" t="s">
        <v>43</v>
      </c>
      <c r="B1" s="72"/>
      <c r="C1" s="81"/>
      <c r="D1" s="82"/>
      <c r="E1" s="7"/>
    </row>
    <row r="2" spans="1:5" s="41" customFormat="1">
      <c r="A2" s="72" t="s">
        <v>199</v>
      </c>
      <c r="B2" s="72"/>
      <c r="C2" s="42"/>
    </row>
    <row r="3" spans="1:5" s="41" customFormat="1">
      <c r="C3" s="42"/>
    </row>
    <row r="4" spans="1:5" s="41" customFormat="1">
      <c r="C4" s="42"/>
    </row>
    <row r="5" spans="1:5" s="41" customFormat="1">
      <c r="A5" s="10" t="s">
        <v>146</v>
      </c>
      <c r="B5" s="12"/>
      <c r="C5" s="9"/>
      <c r="D5" s="8"/>
      <c r="E5" s="80" t="s">
        <v>256</v>
      </c>
    </row>
    <row r="6" spans="1:5" s="41" customFormat="1">
      <c r="A6" s="279"/>
      <c r="B6" s="281"/>
      <c r="C6" s="9"/>
      <c r="D6" s="8"/>
      <c r="E6" s="8"/>
    </row>
    <row r="7" spans="1:5" s="41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1" customFormat="1">
      <c r="A8" s="184"/>
      <c r="B8" s="185"/>
      <c r="C8" s="186"/>
      <c r="D8" s="181"/>
      <c r="E8" s="140"/>
    </row>
    <row r="9" spans="1:5" s="41" customFormat="1">
      <c r="A9" s="156"/>
      <c r="B9" s="187"/>
      <c r="C9" s="181"/>
      <c r="D9" s="181"/>
      <c r="E9" s="140"/>
    </row>
    <row r="10" spans="1:5" s="41" customFormat="1">
      <c r="A10" s="182"/>
      <c r="B10" s="182" t="s">
        <v>253</v>
      </c>
      <c r="C10" s="188">
        <f>SUM(C8:C9)</f>
        <v>0</v>
      </c>
      <c r="D10" s="189"/>
      <c r="E10" s="189"/>
    </row>
    <row r="11" spans="1:5" s="41" customFormat="1">
      <c r="C11" s="42"/>
    </row>
    <row r="12" spans="1:5" s="41" customFormat="1">
      <c r="C12" s="42"/>
    </row>
    <row r="13" spans="1:5" s="41" customFormat="1" ht="11.25" customHeight="1">
      <c r="A13" s="10" t="s">
        <v>147</v>
      </c>
      <c r="B13" s="10"/>
      <c r="C13" s="42"/>
      <c r="D13" s="83"/>
      <c r="E13" s="12" t="s">
        <v>90</v>
      </c>
    </row>
    <row r="14" spans="1:5" s="82" customFormat="1">
      <c r="A14" s="44"/>
      <c r="B14" s="44"/>
      <c r="C14" s="79"/>
      <c r="D14" s="83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10" customFormat="1" ht="11.25" customHeight="1">
      <c r="A16" s="152"/>
      <c r="B16" s="167"/>
      <c r="C16" s="135"/>
      <c r="D16" s="135"/>
      <c r="E16" s="140"/>
    </row>
    <row r="17" spans="1:5">
      <c r="A17" s="152"/>
      <c r="B17" s="167"/>
      <c r="C17" s="135"/>
      <c r="D17" s="135"/>
      <c r="E17" s="140"/>
    </row>
    <row r="18" spans="1:5">
      <c r="A18" s="192"/>
      <c r="B18" s="192" t="s">
        <v>255</v>
      </c>
      <c r="C18" s="193">
        <f>SUM(C16:C17)</f>
        <v>0</v>
      </c>
      <c r="D18" s="143"/>
      <c r="E18" s="143"/>
    </row>
    <row r="21" spans="1:5">
      <c r="A21" s="10" t="s">
        <v>153</v>
      </c>
      <c r="B21" s="132"/>
      <c r="D21" s="133"/>
      <c r="E21" s="80" t="s">
        <v>256</v>
      </c>
    </row>
    <row r="22" spans="1:5">
      <c r="A22" s="279"/>
      <c r="B22" s="281"/>
      <c r="D22" s="133"/>
      <c r="E22" s="133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4"/>
      <c r="B24" s="185"/>
      <c r="C24" s="186"/>
      <c r="D24" s="181"/>
      <c r="E24" s="140"/>
    </row>
    <row r="25" spans="1:5">
      <c r="A25" s="156"/>
      <c r="B25" s="187"/>
      <c r="C25" s="181"/>
      <c r="D25" s="181"/>
      <c r="E25" s="140"/>
    </row>
    <row r="26" spans="1:5">
      <c r="A26" s="182"/>
      <c r="B26" s="182" t="s">
        <v>254</v>
      </c>
      <c r="C26" s="188">
        <f>SUM(C24:C25)</f>
        <v>0</v>
      </c>
      <c r="D26" s="189"/>
      <c r="E26" s="189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opLeftCell="J1" zoomScaleNormal="100" zoomScaleSheetLayoutView="100" workbookViewId="0">
      <selection activeCell="T35" sqref="T35"/>
    </sheetView>
  </sheetViews>
  <sheetFormatPr baseColWidth="10" defaultRowHeight="11.25"/>
  <cols>
    <col min="1" max="1" width="8.7109375" style="8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1" width="9.7109375" style="86" customWidth="1"/>
    <col min="12" max="12" width="13.4257812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9"/>
    <col min="29" max="16384" width="11.42578125" style="290"/>
  </cols>
  <sheetData>
    <row r="1" spans="1:28" s="82" customFormat="1" ht="18" customHeight="1">
      <c r="A1" s="372" t="s">
        <v>259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7"/>
      <c r="AB1" s="41"/>
    </row>
    <row r="2" spans="1:28" s="82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 t="s">
        <v>1636</v>
      </c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1"/>
    </row>
    <row r="3" spans="1:28" s="82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1"/>
    </row>
    <row r="4" spans="1:28" s="82" customFormat="1" ht="11.25" customHeight="1">
      <c r="A4" s="10" t="s">
        <v>137</v>
      </c>
      <c r="B4" s="325"/>
      <c r="C4" s="325"/>
      <c r="D4" s="325"/>
      <c r="E4" s="326"/>
      <c r="F4" s="42"/>
      <c r="G4" s="42"/>
      <c r="H4" s="42"/>
      <c r="I4" s="42"/>
      <c r="J4" s="86"/>
      <c r="K4" s="86"/>
      <c r="L4" s="86"/>
      <c r="M4" s="86"/>
      <c r="N4" s="86"/>
      <c r="O4" s="9"/>
      <c r="P4" s="373" t="s">
        <v>91</v>
      </c>
      <c r="Q4" s="373"/>
      <c r="R4" s="373"/>
      <c r="S4" s="373"/>
      <c r="T4" s="373"/>
      <c r="U4" s="281"/>
      <c r="V4" s="281"/>
      <c r="W4" s="281"/>
      <c r="X4" s="281"/>
      <c r="Y4" s="281"/>
      <c r="Z4" s="281"/>
      <c r="AA4" s="281"/>
      <c r="AB4" s="41"/>
    </row>
    <row r="5" spans="1:28" s="82" customFormat="1">
      <c r="A5" s="245"/>
      <c r="B5" s="246"/>
      <c r="C5" s="247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8"/>
      <c r="B6" s="374" t="s">
        <v>92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5"/>
    </row>
    <row r="7" spans="1:28" ht="12.95" customHeight="1">
      <c r="A7" s="287"/>
      <c r="B7" s="287"/>
      <c r="C7" s="287"/>
      <c r="D7" s="287"/>
      <c r="E7" s="287"/>
      <c r="F7" s="297" t="s">
        <v>127</v>
      </c>
      <c r="G7" s="298"/>
      <c r="H7" s="302" t="s">
        <v>288</v>
      </c>
      <c r="I7" s="299"/>
      <c r="J7" s="287"/>
      <c r="K7" s="297" t="s">
        <v>128</v>
      </c>
      <c r="L7" s="298"/>
      <c r="M7" s="299"/>
      <c r="N7" s="299"/>
      <c r="O7" s="299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</row>
    <row r="8" spans="1:28" s="292" customFormat="1" ht="33.75" customHeight="1">
      <c r="A8" s="288" t="s">
        <v>132</v>
      </c>
      <c r="B8" s="288" t="s">
        <v>93</v>
      </c>
      <c r="C8" s="288" t="s">
        <v>94</v>
      </c>
      <c r="D8" s="288" t="s">
        <v>159</v>
      </c>
      <c r="E8" s="288" t="s">
        <v>133</v>
      </c>
      <c r="F8" s="300" t="s">
        <v>106</v>
      </c>
      <c r="G8" s="300" t="s">
        <v>107</v>
      </c>
      <c r="H8" s="300" t="s">
        <v>107</v>
      </c>
      <c r="I8" s="301" t="s">
        <v>134</v>
      </c>
      <c r="J8" s="288" t="s">
        <v>95</v>
      </c>
      <c r="K8" s="300" t="s">
        <v>106</v>
      </c>
      <c r="L8" s="300" t="s">
        <v>107</v>
      </c>
      <c r="M8" s="301" t="s">
        <v>129</v>
      </c>
      <c r="N8" s="301" t="s">
        <v>130</v>
      </c>
      <c r="O8" s="301" t="s">
        <v>96</v>
      </c>
      <c r="P8" s="288" t="s">
        <v>135</v>
      </c>
      <c r="Q8" s="288" t="s">
        <v>136</v>
      </c>
      <c r="R8" s="288" t="s">
        <v>97</v>
      </c>
      <c r="S8" s="288" t="s">
        <v>98</v>
      </c>
      <c r="T8" s="288" t="s">
        <v>99</v>
      </c>
      <c r="U8" s="288" t="s">
        <v>100</v>
      </c>
      <c r="V8" s="288" t="s">
        <v>101</v>
      </c>
      <c r="W8" s="288" t="s">
        <v>102</v>
      </c>
      <c r="X8" s="288" t="s">
        <v>103</v>
      </c>
      <c r="Y8" s="288" t="s">
        <v>131</v>
      </c>
      <c r="Z8" s="288" t="s">
        <v>104</v>
      </c>
      <c r="AA8" s="288" t="s">
        <v>105</v>
      </c>
      <c r="AB8" s="291"/>
    </row>
    <row r="9" spans="1:28" ht="22.5">
      <c r="A9" s="303" t="s">
        <v>108</v>
      </c>
      <c r="B9" s="360" t="s">
        <v>1629</v>
      </c>
      <c r="C9" s="361" t="s">
        <v>1630</v>
      </c>
      <c r="D9" s="361">
        <v>5464</v>
      </c>
      <c r="E9" s="361" t="s">
        <v>1631</v>
      </c>
      <c r="F9" s="362"/>
      <c r="G9" s="362">
        <v>25000000</v>
      </c>
      <c r="H9" s="363"/>
      <c r="I9" s="363">
        <f>9793820.71-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-222586.83-222586.83</f>
        <v>222587.01999999813</v>
      </c>
      <c r="J9" s="364">
        <v>6.45</v>
      </c>
      <c r="K9" s="362"/>
      <c r="L9" s="362">
        <f>15135904.44+222586.83+222586.83+222586.83+222586.83+222586.83+222586.83+222586.83+222586.83+70274.85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+222586.83</f>
        <v>24777412.979999937</v>
      </c>
      <c r="M9" s="362">
        <f>8624.3+8642.49+8706.73+6683.42+6137.83+5655.53+3842.99+3470.45+2392.06</f>
        <v>54155.799999999996</v>
      </c>
      <c r="N9" s="362">
        <f>8624.3+8642.49+8706.73+6683.42+6137.83+5655.53+3842.99+3470.45+2392.06</f>
        <v>54155.799999999996</v>
      </c>
      <c r="O9" s="362">
        <v>222586.83</v>
      </c>
      <c r="P9" s="365">
        <v>114</v>
      </c>
      <c r="Q9" s="365">
        <v>6</v>
      </c>
      <c r="R9" s="366">
        <v>38640</v>
      </c>
      <c r="S9" s="366">
        <v>42657</v>
      </c>
      <c r="T9" s="361" t="s">
        <v>1632</v>
      </c>
      <c r="U9" s="361">
        <v>0</v>
      </c>
      <c r="V9" s="360" t="s">
        <v>1633</v>
      </c>
      <c r="W9" s="360" t="s">
        <v>1634</v>
      </c>
      <c r="X9" s="361" t="s">
        <v>1630</v>
      </c>
      <c r="Y9" s="361">
        <v>195</v>
      </c>
      <c r="Z9" s="366">
        <v>38610</v>
      </c>
      <c r="AA9" s="367" t="s">
        <v>1635</v>
      </c>
    </row>
    <row r="10" spans="1:28" s="294" customFormat="1">
      <c r="A10" s="303" t="s">
        <v>109</v>
      </c>
      <c r="B10" s="304"/>
      <c r="C10" s="305"/>
      <c r="D10" s="305"/>
      <c r="E10" s="305"/>
      <c r="F10" s="306"/>
      <c r="G10" s="306"/>
      <c r="H10" s="307"/>
      <c r="I10" s="307"/>
      <c r="J10" s="308"/>
      <c r="K10" s="306"/>
      <c r="L10" s="306"/>
      <c r="M10" s="306"/>
      <c r="N10" s="306"/>
      <c r="O10" s="306"/>
      <c r="P10" s="309"/>
      <c r="Q10" s="309"/>
      <c r="R10" s="310"/>
      <c r="S10" s="310"/>
      <c r="T10" s="305"/>
      <c r="U10" s="305"/>
      <c r="V10" s="304"/>
      <c r="W10" s="304"/>
      <c r="X10" s="305"/>
      <c r="Y10" s="305"/>
      <c r="Z10" s="310"/>
      <c r="AA10" s="305"/>
      <c r="AB10" s="293"/>
    </row>
    <row r="11" spans="1:28" s="289" customFormat="1">
      <c r="A11" s="303" t="s">
        <v>110</v>
      </c>
      <c r="B11" s="304"/>
      <c r="C11" s="305"/>
      <c r="D11" s="305"/>
      <c r="E11" s="305"/>
      <c r="F11" s="306"/>
      <c r="G11" s="306"/>
      <c r="H11" s="307"/>
      <c r="I11" s="307"/>
      <c r="J11" s="308"/>
      <c r="K11" s="306"/>
      <c r="L11" s="306"/>
      <c r="M11" s="306"/>
      <c r="N11" s="306"/>
      <c r="O11" s="306"/>
      <c r="P11" s="309"/>
      <c r="Q11" s="309"/>
      <c r="R11" s="310"/>
      <c r="S11" s="310"/>
      <c r="T11" s="305"/>
      <c r="U11" s="305"/>
      <c r="V11" s="304"/>
      <c r="W11" s="304"/>
      <c r="X11" s="305"/>
      <c r="Y11" s="305"/>
      <c r="Z11" s="310"/>
      <c r="AA11" s="305"/>
    </row>
    <row r="12" spans="1:28" s="289" customFormat="1">
      <c r="A12" s="303" t="s">
        <v>111</v>
      </c>
      <c r="B12" s="304"/>
      <c r="C12" s="305"/>
      <c r="D12" s="305"/>
      <c r="E12" s="305"/>
      <c r="F12" s="306"/>
      <c r="G12" s="306"/>
      <c r="H12" s="307"/>
      <c r="I12" s="307"/>
      <c r="J12" s="308"/>
      <c r="K12" s="306"/>
      <c r="L12" s="306"/>
      <c r="M12" s="306"/>
      <c r="N12" s="306"/>
      <c r="O12" s="306"/>
      <c r="P12" s="309"/>
      <c r="Q12" s="309"/>
      <c r="R12" s="310"/>
      <c r="S12" s="310"/>
      <c r="T12" s="305"/>
      <c r="U12" s="305"/>
      <c r="V12" s="304"/>
      <c r="W12" s="304"/>
      <c r="X12" s="305"/>
      <c r="Y12" s="305"/>
      <c r="Z12" s="310"/>
      <c r="AA12" s="305"/>
    </row>
    <row r="13" spans="1:28" s="289" customFormat="1">
      <c r="A13" s="303"/>
      <c r="B13" s="304"/>
      <c r="C13" s="305"/>
      <c r="D13" s="305"/>
      <c r="E13" s="305"/>
      <c r="F13" s="306"/>
      <c r="G13" s="306"/>
      <c r="H13" s="307"/>
      <c r="I13" s="307"/>
      <c r="J13" s="308"/>
      <c r="K13" s="306"/>
      <c r="L13" s="306"/>
      <c r="M13" s="306"/>
      <c r="N13" s="306"/>
      <c r="O13" s="306"/>
      <c r="P13" s="309"/>
      <c r="Q13" s="309"/>
      <c r="R13" s="310"/>
      <c r="S13" s="310"/>
      <c r="T13" s="305"/>
      <c r="U13" s="305"/>
      <c r="V13" s="304"/>
      <c r="W13" s="304"/>
      <c r="X13" s="305"/>
      <c r="Y13" s="305"/>
      <c r="Z13" s="310"/>
      <c r="AA13" s="305"/>
    </row>
    <row r="14" spans="1:28" s="289" customFormat="1">
      <c r="A14" s="303"/>
      <c r="B14" s="304"/>
      <c r="C14" s="305"/>
      <c r="D14" s="305"/>
      <c r="E14" s="305"/>
      <c r="F14" s="306"/>
      <c r="G14" s="306"/>
      <c r="H14" s="307"/>
      <c r="I14" s="307"/>
      <c r="J14" s="308"/>
      <c r="K14" s="306"/>
      <c r="L14" s="306"/>
      <c r="M14" s="306"/>
      <c r="N14" s="306"/>
      <c r="O14" s="306"/>
      <c r="P14" s="309"/>
      <c r="Q14" s="309"/>
      <c r="R14" s="310"/>
      <c r="S14" s="310"/>
      <c r="T14" s="305"/>
      <c r="U14" s="305"/>
      <c r="V14" s="304"/>
      <c r="W14" s="304"/>
      <c r="X14" s="305"/>
      <c r="Y14" s="305"/>
      <c r="Z14" s="310"/>
      <c r="AA14" s="305"/>
    </row>
    <row r="15" spans="1:28" s="289" customFormat="1">
      <c r="A15" s="303"/>
      <c r="B15" s="304"/>
      <c r="C15" s="305"/>
      <c r="D15" s="305"/>
      <c r="E15" s="305"/>
      <c r="F15" s="306"/>
      <c r="G15" s="306"/>
      <c r="H15" s="307"/>
      <c r="I15" s="307"/>
      <c r="J15" s="308"/>
      <c r="K15" s="306"/>
      <c r="L15" s="306"/>
      <c r="M15" s="306"/>
      <c r="N15" s="306"/>
      <c r="O15" s="306"/>
      <c r="P15" s="309"/>
      <c r="Q15" s="309"/>
      <c r="R15" s="310"/>
      <c r="S15" s="310"/>
      <c r="T15" s="305"/>
      <c r="U15" s="305"/>
      <c r="V15" s="304"/>
      <c r="W15" s="304"/>
      <c r="X15" s="305"/>
      <c r="Y15" s="305"/>
      <c r="Z15" s="310"/>
      <c r="AA15" s="305"/>
    </row>
    <row r="16" spans="1:28" s="289" customFormat="1">
      <c r="A16" s="303"/>
      <c r="B16" s="304"/>
      <c r="C16" s="305"/>
      <c r="D16" s="305"/>
      <c r="E16" s="305"/>
      <c r="F16" s="306"/>
      <c r="G16" s="306"/>
      <c r="H16" s="307"/>
      <c r="I16" s="307"/>
      <c r="J16" s="308"/>
      <c r="K16" s="306"/>
      <c r="L16" s="306"/>
      <c r="M16" s="306"/>
      <c r="N16" s="306"/>
      <c r="O16" s="306"/>
      <c r="P16" s="309"/>
      <c r="Q16" s="309"/>
      <c r="R16" s="310"/>
      <c r="S16" s="310"/>
      <c r="T16" s="305"/>
      <c r="U16" s="305"/>
      <c r="V16" s="304"/>
      <c r="W16" s="304"/>
      <c r="X16" s="305"/>
      <c r="Y16" s="305"/>
      <c r="Z16" s="310"/>
      <c r="AA16" s="305"/>
    </row>
    <row r="17" spans="1:27">
      <c r="A17" s="303"/>
      <c r="B17" s="304"/>
      <c r="C17" s="305"/>
      <c r="D17" s="305"/>
      <c r="E17" s="305"/>
      <c r="F17" s="306"/>
      <c r="G17" s="306"/>
      <c r="H17" s="307"/>
      <c r="I17" s="307"/>
      <c r="J17" s="308"/>
      <c r="K17" s="306"/>
      <c r="L17" s="306"/>
      <c r="M17" s="306"/>
      <c r="N17" s="306"/>
      <c r="O17" s="306"/>
      <c r="P17" s="309"/>
      <c r="Q17" s="309"/>
      <c r="R17" s="310"/>
      <c r="S17" s="310"/>
      <c r="T17" s="305"/>
      <c r="U17" s="305"/>
      <c r="V17" s="304"/>
      <c r="W17" s="304"/>
      <c r="X17" s="305"/>
      <c r="Y17" s="305"/>
      <c r="Z17" s="310"/>
      <c r="AA17" s="305"/>
    </row>
    <row r="18" spans="1:27" s="295" customFormat="1">
      <c r="A18" s="296">
        <v>900001</v>
      </c>
      <c r="B18" s="249" t="s">
        <v>112</v>
      </c>
      <c r="C18" s="249"/>
      <c r="D18" s="249"/>
      <c r="E18" s="249"/>
      <c r="F18" s="250">
        <f>SUM(F9:F17)</f>
        <v>0</v>
      </c>
      <c r="G18" s="250">
        <f>SUM(G9:G17)</f>
        <v>25000000</v>
      </c>
      <c r="H18" s="250">
        <f>SUM(H9:H17)</f>
        <v>0</v>
      </c>
      <c r="I18" s="250">
        <f>SUM(I9:I17)</f>
        <v>222587.01999999813</v>
      </c>
      <c r="J18" s="251"/>
      <c r="K18" s="250">
        <f>SUM(K9:K17)</f>
        <v>0</v>
      </c>
      <c r="L18" s="250">
        <f>SUM(L9:L17)</f>
        <v>24777412.979999937</v>
      </c>
      <c r="M18" s="250">
        <f>SUM(M9:M17)</f>
        <v>54155.799999999996</v>
      </c>
      <c r="N18" s="250">
        <f>SUM(N9:N17)</f>
        <v>54155.799999999996</v>
      </c>
      <c r="O18" s="250">
        <f>SUM(O9:O17)</f>
        <v>222586.83</v>
      </c>
      <c r="P18" s="252"/>
      <c r="Q18" s="249"/>
      <c r="R18" s="249"/>
      <c r="S18" s="253"/>
      <c r="T18" s="249"/>
      <c r="U18" s="249"/>
      <c r="V18" s="249"/>
      <c r="W18" s="249"/>
      <c r="X18" s="249"/>
      <c r="Y18" s="249"/>
      <c r="Z18" s="249"/>
      <c r="AA18" s="249"/>
    </row>
    <row r="19" spans="1:27" s="295" customFormat="1">
      <c r="A19" s="59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5" customFormat="1">
      <c r="A20" s="59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zoomScaleSheetLayoutView="100" workbookViewId="0">
      <selection activeCell="A18" sqref="A18"/>
    </sheetView>
  </sheetViews>
  <sheetFormatPr baseColWidth="10" defaultColWidth="12.42578125" defaultRowHeight="11.25"/>
  <cols>
    <col min="1" max="1" width="12" style="8" customWidth="1"/>
    <col min="2" max="2" width="42.85546875" style="8" customWidth="1"/>
    <col min="3" max="4" width="17.7109375" style="6" customWidth="1"/>
    <col min="5" max="16384" width="12.42578125" style="8"/>
  </cols>
  <sheetData>
    <row r="1" spans="1:4">
      <c r="A1" s="72" t="s">
        <v>43</v>
      </c>
      <c r="B1" s="72"/>
      <c r="D1" s="7"/>
    </row>
    <row r="2" spans="1:4">
      <c r="A2" s="72" t="s">
        <v>0</v>
      </c>
      <c r="B2" s="72"/>
    </row>
    <row r="3" spans="1:4" s="41" customFormat="1">
      <c r="C3" s="73"/>
      <c r="D3" s="73"/>
    </row>
    <row r="4" spans="1:4" s="41" customFormat="1">
      <c r="C4" s="73"/>
      <c r="D4" s="73"/>
    </row>
    <row r="5" spans="1:4" s="41" customFormat="1" ht="11.25" customHeight="1">
      <c r="A5" s="61" t="s">
        <v>257</v>
      </c>
      <c r="B5" s="61"/>
      <c r="C5" s="42"/>
      <c r="D5" s="12" t="s">
        <v>284</v>
      </c>
    </row>
    <row r="6" spans="1:4" ht="11.25" customHeight="1">
      <c r="A6" s="76"/>
      <c r="B6" s="76"/>
      <c r="C6" s="77"/>
      <c r="D6" s="93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53" t="s">
        <v>1217</v>
      </c>
      <c r="B8" s="152" t="s">
        <v>1218</v>
      </c>
      <c r="C8" s="146">
        <v>16189.65</v>
      </c>
      <c r="D8" s="135"/>
    </row>
    <row r="9" spans="1:4">
      <c r="A9" s="353" t="s">
        <v>1219</v>
      </c>
      <c r="B9" s="152" t="s">
        <v>1220</v>
      </c>
      <c r="C9" s="146">
        <v>18356241.82</v>
      </c>
      <c r="D9" s="135"/>
    </row>
    <row r="10" spans="1:4">
      <c r="A10" s="353" t="s">
        <v>1221</v>
      </c>
      <c r="B10" s="152" t="s">
        <v>1222</v>
      </c>
      <c r="C10" s="146">
        <v>1256413.54</v>
      </c>
      <c r="D10" s="135"/>
    </row>
    <row r="11" spans="1:4">
      <c r="A11" s="353" t="s">
        <v>1223</v>
      </c>
      <c r="B11" s="152" t="s">
        <v>1224</v>
      </c>
      <c r="C11" s="146">
        <v>7434242.3700000001</v>
      </c>
      <c r="D11" s="135"/>
    </row>
    <row r="12" spans="1:4" s="281" customFormat="1">
      <c r="A12" s="353" t="s">
        <v>1225</v>
      </c>
      <c r="B12" s="152" t="s">
        <v>1226</v>
      </c>
      <c r="C12" s="146">
        <v>594458.85</v>
      </c>
      <c r="D12" s="135"/>
    </row>
    <row r="13" spans="1:4" s="281" customFormat="1">
      <c r="A13" s="353" t="s">
        <v>1227</v>
      </c>
      <c r="B13" s="152" t="s">
        <v>1226</v>
      </c>
      <c r="C13" s="146">
        <v>6209989.9199999999</v>
      </c>
      <c r="D13" s="135"/>
    </row>
    <row r="14" spans="1:4" s="281" customFormat="1">
      <c r="A14" s="353" t="s">
        <v>1228</v>
      </c>
      <c r="B14" s="152" t="s">
        <v>1229</v>
      </c>
      <c r="C14" s="146">
        <v>1016953.07</v>
      </c>
      <c r="D14" s="135"/>
    </row>
    <row r="15" spans="1:4" s="281" customFormat="1">
      <c r="A15" s="353" t="s">
        <v>1230</v>
      </c>
      <c r="B15" s="152" t="s">
        <v>1229</v>
      </c>
      <c r="C15" s="146">
        <v>31830.82</v>
      </c>
      <c r="D15" s="135"/>
    </row>
    <row r="16" spans="1:4" s="281" customFormat="1">
      <c r="A16" s="353" t="s">
        <v>1231</v>
      </c>
      <c r="B16" s="152" t="s">
        <v>1229</v>
      </c>
      <c r="C16" s="146">
        <v>5258.45</v>
      </c>
      <c r="D16" s="135"/>
    </row>
    <row r="17" spans="1:4" s="281" customFormat="1">
      <c r="A17" s="353" t="s">
        <v>1232</v>
      </c>
      <c r="B17" s="152" t="s">
        <v>1229</v>
      </c>
      <c r="C17" s="146">
        <v>8285456</v>
      </c>
      <c r="D17" s="135"/>
    </row>
    <row r="18" spans="1:4" s="281" customFormat="1">
      <c r="A18" s="353" t="s">
        <v>1233</v>
      </c>
      <c r="B18" s="152" t="s">
        <v>1234</v>
      </c>
      <c r="C18" s="146">
        <v>2230.14</v>
      </c>
      <c r="D18" s="135"/>
    </row>
    <row r="19" spans="1:4" s="19" customFormat="1">
      <c r="A19" s="153"/>
      <c r="B19" s="153" t="s">
        <v>260</v>
      </c>
      <c r="C19" s="147">
        <f>SUM(C8:C18)</f>
        <v>43209264.630000003</v>
      </c>
      <c r="D19" s="143"/>
    </row>
    <row r="20" spans="1:4" s="19" customFormat="1">
      <c r="A20" s="154"/>
      <c r="B20" s="154"/>
      <c r="C20" s="27"/>
      <c r="D20" s="27"/>
    </row>
    <row r="21" spans="1:4">
      <c r="A21" s="155"/>
      <c r="B21" s="155"/>
      <c r="C21" s="119"/>
      <c r="D21" s="119"/>
    </row>
    <row r="22" spans="1:4" ht="21.75" customHeight="1">
      <c r="A22" s="61" t="s">
        <v>258</v>
      </c>
      <c r="B22" s="61"/>
      <c r="C22" s="285"/>
      <c r="D22" s="276" t="s">
        <v>113</v>
      </c>
    </row>
    <row r="23" spans="1:4">
      <c r="A23" s="76"/>
      <c r="B23" s="76"/>
      <c r="C23" s="77"/>
      <c r="D23" s="93"/>
    </row>
    <row r="24" spans="1:4" ht="15" customHeight="1">
      <c r="A24" s="15" t="s">
        <v>46</v>
      </c>
      <c r="B24" s="16" t="s">
        <v>47</v>
      </c>
      <c r="C24" s="17" t="s">
        <v>48</v>
      </c>
      <c r="D24" s="17" t="s">
        <v>59</v>
      </c>
    </row>
    <row r="25" spans="1:4">
      <c r="A25" s="353" t="s">
        <v>1235</v>
      </c>
      <c r="B25" s="152" t="s">
        <v>1236</v>
      </c>
      <c r="C25" s="146">
        <v>80735181.129999995</v>
      </c>
      <c r="D25" s="135"/>
    </row>
    <row r="26" spans="1:4">
      <c r="A26" s="353" t="s">
        <v>1237</v>
      </c>
      <c r="B26" s="152" t="s">
        <v>1238</v>
      </c>
      <c r="C26" s="146">
        <v>112336635.73999999</v>
      </c>
      <c r="D26" s="135"/>
    </row>
    <row r="27" spans="1:4">
      <c r="A27" s="353" t="s">
        <v>1239</v>
      </c>
      <c r="B27" s="152" t="s">
        <v>1240</v>
      </c>
      <c r="C27" s="146">
        <v>9200000</v>
      </c>
      <c r="D27" s="135"/>
    </row>
    <row r="28" spans="1:4">
      <c r="A28" s="152"/>
      <c r="B28" s="152"/>
      <c r="C28" s="146"/>
      <c r="D28" s="135"/>
    </row>
    <row r="29" spans="1:4">
      <c r="A29" s="153"/>
      <c r="B29" s="153" t="s">
        <v>276</v>
      </c>
      <c r="C29" s="147">
        <f>SUM(C25:C28)</f>
        <v>202271816.87</v>
      </c>
      <c r="D29" s="143"/>
    </row>
    <row r="30" spans="1:4">
      <c r="A30" s="155"/>
      <c r="B30" s="155"/>
      <c r="C30" s="119"/>
      <c r="D30" s="119"/>
    </row>
    <row r="31" spans="1:4">
      <c r="A31" s="155"/>
      <c r="B31" s="155"/>
      <c r="C31" s="119"/>
      <c r="D31" s="119"/>
    </row>
    <row r="32" spans="1:4">
      <c r="A32" s="155"/>
      <c r="B32" s="155"/>
      <c r="C32" s="119"/>
      <c r="D32" s="119"/>
    </row>
    <row r="33" spans="1:4">
      <c r="A33" s="155"/>
      <c r="B33" s="155"/>
      <c r="C33" s="119"/>
      <c r="D33" s="119"/>
    </row>
    <row r="34" spans="1:4">
      <c r="A34" s="155"/>
      <c r="B34" s="155"/>
      <c r="C34" s="119"/>
      <c r="D34" s="119"/>
    </row>
    <row r="35" spans="1:4">
      <c r="A35" s="155"/>
      <c r="B35" s="155"/>
      <c r="C35" s="119"/>
      <c r="D35" s="119"/>
    </row>
    <row r="36" spans="1:4">
      <c r="A36" s="155"/>
      <c r="B36" s="155"/>
      <c r="C36" s="119"/>
      <c r="D36" s="119"/>
    </row>
    <row r="37" spans="1:4">
      <c r="A37" s="155"/>
      <c r="B37" s="155"/>
      <c r="C37" s="119"/>
      <c r="D37" s="119"/>
    </row>
    <row r="38" spans="1:4">
      <c r="A38" s="155"/>
      <c r="B38" s="155"/>
      <c r="C38" s="119"/>
      <c r="D38" s="119"/>
    </row>
    <row r="39" spans="1:4">
      <c r="A39" s="155"/>
      <c r="B39" s="155"/>
      <c r="C39" s="119"/>
      <c r="D39" s="119"/>
    </row>
    <row r="40" spans="1:4">
      <c r="A40" s="155"/>
      <c r="B40" s="155"/>
      <c r="C40" s="119"/>
      <c r="D40" s="119"/>
    </row>
    <row r="41" spans="1:4">
      <c r="A41" s="155"/>
      <c r="B41" s="155"/>
      <c r="C41" s="119"/>
      <c r="D41" s="119"/>
    </row>
    <row r="42" spans="1:4">
      <c r="A42" s="155"/>
      <c r="B42" s="155"/>
      <c r="C42" s="119"/>
      <c r="D42" s="119"/>
    </row>
    <row r="43" spans="1:4">
      <c r="A43" s="155"/>
      <c r="B43" s="155"/>
      <c r="C43" s="119"/>
      <c r="D43" s="119"/>
    </row>
    <row r="44" spans="1:4">
      <c r="A44" s="155"/>
      <c r="B44" s="155"/>
      <c r="C44" s="119"/>
      <c r="D44" s="119"/>
    </row>
    <row r="45" spans="1:4">
      <c r="A45" s="155"/>
      <c r="B45" s="155"/>
      <c r="C45" s="119"/>
      <c r="D45" s="119"/>
    </row>
    <row r="46" spans="1:4">
      <c r="A46" s="155"/>
      <c r="B46" s="155"/>
      <c r="C46" s="119"/>
      <c r="D46" s="119"/>
    </row>
  </sheetData>
  <dataValidations count="4">
    <dataValidation allowBlank="1" showInputMessage="1" showErrorMessage="1" prompt="Características cualitativas significativas que les impacten financieramente." sqref="D24 D7"/>
    <dataValidation allowBlank="1" showInputMessage="1" showErrorMessage="1" prompt="Corresponde al nombre o descripción de la cuenta de acuerdo al Plan de Cuentas emitido por el CONAC." sqref="B24 B7"/>
    <dataValidation allowBlank="1" showInputMessage="1" showErrorMessage="1" prompt="Corresponde al número de la cuenta de acuerdo al Plan de Cuentas emitido por el CONAC (DOF 23/12/2015)." sqref="A24 A7"/>
    <dataValidation allowBlank="1" showInputMessage="1" showErrorMessage="1" prompt="Saldo final de la Información Financiera Trimestral que se presenta (trimestral: 1er, 2do, 3ro. o 4to.)." sqref="C24 C7"/>
  </dataValidations>
  <pageMargins left="0.70866141732283472" right="0.70866141732283472" top="0.98425196850393704" bottom="0.98425196850393704" header="0.31496062992125984" footer="0.31496062992125984"/>
  <pageSetup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A11" sqref="A11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2" t="s">
        <v>43</v>
      </c>
      <c r="B1" s="72"/>
      <c r="C1" s="6"/>
      <c r="E1" s="7"/>
    </row>
    <row r="2" spans="1:5">
      <c r="A2" s="72" t="s">
        <v>0</v>
      </c>
      <c r="B2" s="72"/>
      <c r="C2" s="6"/>
    </row>
    <row r="3" spans="1:5">
      <c r="A3" s="41"/>
      <c r="B3" s="41"/>
      <c r="C3" s="73"/>
      <c r="D3" s="41"/>
      <c r="E3" s="41"/>
    </row>
    <row r="4" spans="1:5">
      <c r="A4" s="41"/>
      <c r="B4" s="41"/>
      <c r="C4" s="73"/>
      <c r="D4" s="41"/>
      <c r="E4" s="41"/>
    </row>
    <row r="5" spans="1:5" ht="11.25" customHeight="1">
      <c r="A5" s="61" t="s">
        <v>138</v>
      </c>
      <c r="B5" s="61"/>
      <c r="C5" s="73"/>
      <c r="E5" s="12" t="s">
        <v>283</v>
      </c>
    </row>
    <row r="6" spans="1:5">
      <c r="A6" s="76"/>
      <c r="B6" s="76"/>
      <c r="C6" s="77"/>
      <c r="D6" s="76"/>
      <c r="E6" s="93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4" t="s">
        <v>1241</v>
      </c>
      <c r="B8" s="94" t="s">
        <v>1242</v>
      </c>
      <c r="C8" s="95">
        <v>17460.099999999999</v>
      </c>
      <c r="D8" s="48"/>
      <c r="E8" s="48"/>
    </row>
    <row r="9" spans="1:5" s="281" customFormat="1">
      <c r="A9" s="94" t="s">
        <v>1243</v>
      </c>
      <c r="B9" s="94" t="s">
        <v>1244</v>
      </c>
      <c r="C9" s="95">
        <v>254711.98</v>
      </c>
      <c r="D9" s="48"/>
      <c r="E9" s="48"/>
    </row>
    <row r="10" spans="1:5" s="281" customFormat="1">
      <c r="A10" s="94"/>
      <c r="B10" s="94"/>
      <c r="C10" s="95"/>
      <c r="D10" s="48"/>
      <c r="E10" s="48"/>
    </row>
    <row r="11" spans="1:5">
      <c r="A11" s="94"/>
      <c r="B11" s="94"/>
      <c r="C11" s="95"/>
      <c r="D11" s="48"/>
      <c r="E11" s="48"/>
    </row>
    <row r="12" spans="1:5">
      <c r="A12" s="29"/>
      <c r="B12" s="153" t="s">
        <v>277</v>
      </c>
      <c r="C12" s="30">
        <f>SUM(C8:C11)</f>
        <v>272172.08</v>
      </c>
      <c r="D12" s="78"/>
      <c r="E12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C38"/>
  <sheetViews>
    <sheetView zoomScaleNormal="100" zoomScaleSheetLayoutView="100" workbookViewId="0">
      <pane ySplit="2" topLeftCell="A15" activePane="bottomLeft" state="frozen"/>
      <selection pane="bottomLeft" activeCell="A15" sqref="A1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>
      <c r="A1" s="368" t="s">
        <v>157</v>
      </c>
      <c r="B1" s="369"/>
      <c r="C1" s="1"/>
    </row>
    <row r="2" spans="1:3" ht="15" customHeight="1">
      <c r="A2" s="277" t="s">
        <v>155</v>
      </c>
      <c r="B2" s="278" t="s">
        <v>156</v>
      </c>
    </row>
    <row r="3" spans="1:3">
      <c r="A3" s="212"/>
      <c r="B3" s="216"/>
    </row>
    <row r="4" spans="1:3">
      <c r="A4" s="213"/>
      <c r="B4" s="217" t="s">
        <v>197</v>
      </c>
    </row>
    <row r="5" spans="1:3">
      <c r="A5" s="213"/>
      <c r="B5" s="217"/>
    </row>
    <row r="6" spans="1:3">
      <c r="A6" s="213"/>
      <c r="B6" s="239" t="s">
        <v>0</v>
      </c>
    </row>
    <row r="7" spans="1:3">
      <c r="A7" s="213" t="s">
        <v>1</v>
      </c>
      <c r="B7" s="218" t="s">
        <v>2</v>
      </c>
    </row>
    <row r="8" spans="1:3">
      <c r="A8" s="213" t="s">
        <v>3</v>
      </c>
      <c r="B8" s="218" t="s">
        <v>4</v>
      </c>
    </row>
    <row r="9" spans="1:3">
      <c r="A9" s="213" t="s">
        <v>5</v>
      </c>
      <c r="B9" s="218" t="s">
        <v>6</v>
      </c>
    </row>
    <row r="10" spans="1:3">
      <c r="A10" s="213" t="s">
        <v>319</v>
      </c>
      <c r="B10" s="218" t="s">
        <v>320</v>
      </c>
    </row>
    <row r="11" spans="1:3">
      <c r="A11" s="213" t="s">
        <v>7</v>
      </c>
      <c r="B11" s="218" t="s">
        <v>8</v>
      </c>
    </row>
    <row r="12" spans="1:3">
      <c r="A12" s="213" t="s">
        <v>9</v>
      </c>
      <c r="B12" s="218" t="s">
        <v>10</v>
      </c>
    </row>
    <row r="13" spans="1:3">
      <c r="A13" s="213" t="s">
        <v>11</v>
      </c>
      <c r="B13" s="218" t="s">
        <v>12</v>
      </c>
    </row>
    <row r="14" spans="1:3">
      <c r="A14" s="213" t="s">
        <v>13</v>
      </c>
      <c r="B14" s="218" t="s">
        <v>14</v>
      </c>
    </row>
    <row r="15" spans="1:3">
      <c r="A15" s="213" t="s">
        <v>15</v>
      </c>
      <c r="B15" s="218" t="s">
        <v>16</v>
      </c>
    </row>
    <row r="16" spans="1:3">
      <c r="A16" s="213" t="s">
        <v>17</v>
      </c>
      <c r="B16" s="218" t="s">
        <v>18</v>
      </c>
    </row>
    <row r="17" spans="1:2">
      <c r="A17" s="213" t="s">
        <v>19</v>
      </c>
      <c r="B17" s="218" t="s">
        <v>20</v>
      </c>
    </row>
    <row r="18" spans="1:2">
      <c r="A18" s="213" t="s">
        <v>21</v>
      </c>
      <c r="B18" s="218" t="s">
        <v>22</v>
      </c>
    </row>
    <row r="19" spans="1:2">
      <c r="A19" s="213" t="s">
        <v>23</v>
      </c>
      <c r="B19" s="218" t="s">
        <v>24</v>
      </c>
    </row>
    <row r="20" spans="1:2">
      <c r="A20" s="213" t="s">
        <v>25</v>
      </c>
      <c r="B20" s="218" t="s">
        <v>26</v>
      </c>
    </row>
    <row r="21" spans="1:2">
      <c r="A21" s="213" t="s">
        <v>27</v>
      </c>
      <c r="B21" s="218" t="s">
        <v>28</v>
      </c>
    </row>
    <row r="22" spans="1:2">
      <c r="A22" s="213" t="s">
        <v>285</v>
      </c>
      <c r="B22" s="218" t="s">
        <v>29</v>
      </c>
    </row>
    <row r="23" spans="1:2">
      <c r="A23" s="213" t="s">
        <v>286</v>
      </c>
      <c r="B23" s="218" t="s">
        <v>30</v>
      </c>
    </row>
    <row r="24" spans="1:2">
      <c r="A24" s="213" t="s">
        <v>287</v>
      </c>
      <c r="B24" s="218" t="s">
        <v>31</v>
      </c>
    </row>
    <row r="25" spans="1:2">
      <c r="A25" s="213" t="s">
        <v>32</v>
      </c>
      <c r="B25" s="218" t="s">
        <v>33</v>
      </c>
    </row>
    <row r="26" spans="1:2">
      <c r="A26" s="213" t="s">
        <v>34</v>
      </c>
      <c r="B26" s="218" t="s">
        <v>35</v>
      </c>
    </row>
    <row r="27" spans="1:2">
      <c r="A27" s="213" t="s">
        <v>36</v>
      </c>
      <c r="B27" s="218" t="s">
        <v>37</v>
      </c>
    </row>
    <row r="28" spans="1:2">
      <c r="A28" s="213" t="s">
        <v>38</v>
      </c>
      <c r="B28" s="218" t="s">
        <v>39</v>
      </c>
    </row>
    <row r="29" spans="1:2">
      <c r="A29" s="213" t="s">
        <v>261</v>
      </c>
      <c r="B29" s="218" t="s">
        <v>262</v>
      </c>
    </row>
    <row r="30" spans="1:2">
      <c r="A30" s="213"/>
      <c r="B30" s="218"/>
    </row>
    <row r="31" spans="1:2">
      <c r="A31" s="213"/>
      <c r="B31" s="239"/>
    </row>
    <row r="32" spans="1:2">
      <c r="A32" s="213" t="s">
        <v>213</v>
      </c>
      <c r="B32" s="218" t="s">
        <v>195</v>
      </c>
    </row>
    <row r="33" spans="1:2">
      <c r="A33" s="213" t="s">
        <v>214</v>
      </c>
      <c r="B33" s="218" t="s">
        <v>196</v>
      </c>
    </row>
    <row r="34" spans="1:2">
      <c r="A34" s="213"/>
      <c r="B34" s="218"/>
    </row>
    <row r="35" spans="1:2">
      <c r="A35" s="213"/>
      <c r="B35" s="217" t="s">
        <v>198</v>
      </c>
    </row>
    <row r="36" spans="1:2">
      <c r="A36" s="213" t="s">
        <v>210</v>
      </c>
      <c r="B36" s="218" t="s">
        <v>41</v>
      </c>
    </row>
    <row r="37" spans="1:2">
      <c r="A37" s="213"/>
      <c r="B37" s="218" t="s">
        <v>42</v>
      </c>
    </row>
    <row r="38" spans="1:2" ht="12" thickBot="1">
      <c r="A38" s="214"/>
      <c r="B38" s="215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0"/>
  <sheetViews>
    <sheetView zoomScaleNormal="100" zoomScaleSheetLayoutView="100" workbookViewId="0">
      <selection activeCell="A12" sqref="A12"/>
    </sheetView>
  </sheetViews>
  <sheetFormatPr baseColWidth="10" defaultRowHeight="11.25"/>
  <cols>
    <col min="1" max="1" width="12.7109375" style="155" customWidth="1"/>
    <col min="2" max="2" width="50.7109375" style="155" customWidth="1"/>
    <col min="3" max="3" width="17.7109375" style="119" customWidth="1"/>
    <col min="4" max="4" width="13.28515625" style="194" customWidth="1"/>
    <col min="5" max="5" width="17.7109375" style="195" customWidth="1"/>
    <col min="6" max="8" width="11.42578125" style="155"/>
    <col min="9" max="16384" width="11.42578125" style="8"/>
  </cols>
  <sheetData>
    <row r="1" spans="1:8" s="41" customFormat="1" ht="11.25" customHeight="1">
      <c r="A1" s="72" t="s">
        <v>43</v>
      </c>
      <c r="B1" s="72"/>
      <c r="C1" s="73"/>
      <c r="D1" s="96"/>
      <c r="E1" s="7"/>
    </row>
    <row r="2" spans="1:8" s="41" customFormat="1" ht="11.25" customHeight="1">
      <c r="A2" s="72" t="s">
        <v>0</v>
      </c>
      <c r="B2" s="72"/>
      <c r="C2" s="73"/>
      <c r="D2" s="96"/>
      <c r="E2" s="97"/>
    </row>
    <row r="3" spans="1:8" s="41" customFormat="1" ht="10.5" customHeight="1">
      <c r="C3" s="73"/>
      <c r="D3" s="96"/>
      <c r="E3" s="97"/>
    </row>
    <row r="4" spans="1:8" s="41" customFormat="1" ht="10.5" customHeight="1">
      <c r="C4" s="73"/>
      <c r="D4" s="96"/>
      <c r="E4" s="97"/>
    </row>
    <row r="5" spans="1:8" s="41" customFormat="1" ht="11.25" customHeight="1">
      <c r="A5" s="10" t="s">
        <v>208</v>
      </c>
      <c r="B5" s="10"/>
      <c r="C5" s="73"/>
      <c r="D5" s="98"/>
      <c r="E5" s="99" t="s">
        <v>282</v>
      </c>
    </row>
    <row r="6" spans="1:8" ht="11.25" customHeight="1">
      <c r="A6" s="13"/>
      <c r="B6" s="13"/>
      <c r="C6" s="4"/>
      <c r="D6" s="100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06" t="s">
        <v>114</v>
      </c>
      <c r="E7" s="101" t="s">
        <v>115</v>
      </c>
      <c r="F7" s="8"/>
      <c r="G7" s="8"/>
      <c r="H7" s="8"/>
    </row>
    <row r="8" spans="1:8">
      <c r="A8" s="353" t="s">
        <v>1245</v>
      </c>
      <c r="B8" s="152" t="s">
        <v>1246</v>
      </c>
      <c r="C8" s="165">
        <v>4966073.47</v>
      </c>
      <c r="D8" s="196">
        <v>3.0364394060900066E-2</v>
      </c>
      <c r="E8" s="197"/>
    </row>
    <row r="9" spans="1:8" s="281" customFormat="1">
      <c r="A9" s="353" t="s">
        <v>1247</v>
      </c>
      <c r="B9" s="152" t="s">
        <v>1248</v>
      </c>
      <c r="C9" s="165">
        <v>38072392.630000003</v>
      </c>
      <c r="D9" s="196">
        <v>0.23278856820026619</v>
      </c>
      <c r="E9" s="197"/>
      <c r="F9" s="155"/>
      <c r="G9" s="155"/>
      <c r="H9" s="155"/>
    </row>
    <row r="10" spans="1:8">
      <c r="A10" s="353" t="s">
        <v>1249</v>
      </c>
      <c r="B10" s="152" t="s">
        <v>1250</v>
      </c>
      <c r="C10" s="165">
        <v>11712688.029999999</v>
      </c>
      <c r="D10" s="196">
        <v>7.1615669200984916E-2</v>
      </c>
      <c r="E10" s="197"/>
    </row>
    <row r="11" spans="1:8" ht="22.5">
      <c r="A11" s="353" t="s">
        <v>1251</v>
      </c>
      <c r="B11" s="152" t="s">
        <v>1252</v>
      </c>
      <c r="C11" s="165">
        <v>9470623.5700000003</v>
      </c>
      <c r="D11" s="196">
        <v>5.7906865015013201E-2</v>
      </c>
      <c r="E11" s="197"/>
    </row>
    <row r="12" spans="1:8" s="281" customFormat="1">
      <c r="A12" s="353" t="s">
        <v>1253</v>
      </c>
      <c r="B12" s="152" t="s">
        <v>1254</v>
      </c>
      <c r="C12" s="165">
        <v>97205.94</v>
      </c>
      <c r="D12" s="196">
        <v>5.9435275878433759E-4</v>
      </c>
      <c r="E12" s="197"/>
      <c r="F12" s="155"/>
      <c r="G12" s="155"/>
      <c r="H12" s="155"/>
    </row>
    <row r="13" spans="1:8" s="281" customFormat="1">
      <c r="A13" s="353" t="s">
        <v>1255</v>
      </c>
      <c r="B13" s="152" t="s">
        <v>1256</v>
      </c>
      <c r="C13" s="165">
        <v>2292552.52</v>
      </c>
      <c r="D13" s="196">
        <v>1.4017506696812822E-2</v>
      </c>
      <c r="E13" s="197"/>
      <c r="F13" s="155"/>
      <c r="G13" s="155"/>
      <c r="H13" s="155"/>
    </row>
    <row r="14" spans="1:8" s="281" customFormat="1">
      <c r="A14" s="353" t="s">
        <v>1257</v>
      </c>
      <c r="B14" s="152" t="s">
        <v>1258</v>
      </c>
      <c r="C14" s="165">
        <v>1875134.34</v>
      </c>
      <c r="D14" s="196">
        <v>1.1465258893337672E-2</v>
      </c>
      <c r="E14" s="197"/>
      <c r="F14" s="155"/>
      <c r="G14" s="155"/>
      <c r="H14" s="155"/>
    </row>
    <row r="15" spans="1:8" s="281" customFormat="1">
      <c r="A15" s="353" t="s">
        <v>1259</v>
      </c>
      <c r="B15" s="152" t="s">
        <v>1260</v>
      </c>
      <c r="C15" s="165">
        <v>520885.27</v>
      </c>
      <c r="D15" s="196">
        <v>3.1848835290788254E-3</v>
      </c>
      <c r="E15" s="197"/>
      <c r="F15" s="155"/>
      <c r="G15" s="155"/>
      <c r="H15" s="155"/>
    </row>
    <row r="16" spans="1:8" s="281" customFormat="1">
      <c r="A16" s="353" t="s">
        <v>1261</v>
      </c>
      <c r="B16" s="152" t="s">
        <v>1262</v>
      </c>
      <c r="C16" s="165">
        <v>10854.64</v>
      </c>
      <c r="D16" s="196">
        <v>6.6369248932841165E-5</v>
      </c>
      <c r="E16" s="197"/>
      <c r="F16" s="155"/>
      <c r="G16" s="155"/>
      <c r="H16" s="155"/>
    </row>
    <row r="17" spans="1:8" s="281" customFormat="1">
      <c r="A17" s="353" t="s">
        <v>1263</v>
      </c>
      <c r="B17" s="152" t="s">
        <v>1264</v>
      </c>
      <c r="C17" s="165">
        <v>26253.93</v>
      </c>
      <c r="D17" s="196">
        <v>1.6052615431146373E-4</v>
      </c>
      <c r="E17" s="197"/>
      <c r="F17" s="155"/>
      <c r="G17" s="155"/>
      <c r="H17" s="155"/>
    </row>
    <row r="18" spans="1:8" s="281" customFormat="1">
      <c r="A18" s="353" t="s">
        <v>1265</v>
      </c>
      <c r="B18" s="152" t="s">
        <v>1266</v>
      </c>
      <c r="C18" s="165">
        <v>625500</v>
      </c>
      <c r="D18" s="196">
        <v>3.8245363464372976E-3</v>
      </c>
      <c r="E18" s="197"/>
      <c r="F18" s="155"/>
      <c r="G18" s="155"/>
      <c r="H18" s="155"/>
    </row>
    <row r="19" spans="1:8" s="281" customFormat="1">
      <c r="A19" s="353" t="s">
        <v>1267</v>
      </c>
      <c r="B19" s="152" t="s">
        <v>1268</v>
      </c>
      <c r="C19" s="165">
        <v>7593954.0499999998</v>
      </c>
      <c r="D19" s="196">
        <v>4.6432219468264938E-2</v>
      </c>
      <c r="E19" s="197"/>
      <c r="F19" s="155"/>
      <c r="G19" s="155"/>
      <c r="H19" s="155"/>
    </row>
    <row r="20" spans="1:8" s="281" customFormat="1">
      <c r="A20" s="353" t="s">
        <v>1269</v>
      </c>
      <c r="B20" s="152" t="s">
        <v>1270</v>
      </c>
      <c r="C20" s="165">
        <v>674334.22</v>
      </c>
      <c r="D20" s="196">
        <v>4.1231266731198155E-3</v>
      </c>
      <c r="E20" s="197"/>
      <c r="F20" s="155"/>
      <c r="G20" s="155"/>
      <c r="H20" s="155"/>
    </row>
    <row r="21" spans="1:8" s="281" customFormat="1">
      <c r="A21" s="353" t="s">
        <v>1271</v>
      </c>
      <c r="B21" s="152" t="s">
        <v>1272</v>
      </c>
      <c r="C21" s="165">
        <v>4510699.54</v>
      </c>
      <c r="D21" s="196">
        <v>2.7580070885032771E-2</v>
      </c>
      <c r="E21" s="197"/>
      <c r="F21" s="155"/>
      <c r="G21" s="155"/>
      <c r="H21" s="155"/>
    </row>
    <row r="22" spans="1:8" s="281" customFormat="1">
      <c r="A22" s="353" t="s">
        <v>1273</v>
      </c>
      <c r="B22" s="152" t="s">
        <v>1274</v>
      </c>
      <c r="C22" s="165">
        <v>35130.400000000001</v>
      </c>
      <c r="D22" s="196">
        <v>2.1480014654657209E-4</v>
      </c>
      <c r="E22" s="197"/>
      <c r="F22" s="155"/>
      <c r="G22" s="155"/>
      <c r="H22" s="155"/>
    </row>
    <row r="23" spans="1:8" s="281" customFormat="1">
      <c r="A23" s="353" t="s">
        <v>1275</v>
      </c>
      <c r="B23" s="152" t="s">
        <v>1276</v>
      </c>
      <c r="C23" s="165">
        <v>2591895.11</v>
      </c>
      <c r="D23" s="196">
        <v>1.5847797049317502E-2</v>
      </c>
      <c r="E23" s="197"/>
      <c r="F23" s="155"/>
      <c r="G23" s="155"/>
      <c r="H23" s="155"/>
    </row>
    <row r="24" spans="1:8" s="281" customFormat="1">
      <c r="A24" s="353" t="s">
        <v>1277</v>
      </c>
      <c r="B24" s="152" t="s">
        <v>1278</v>
      </c>
      <c r="C24" s="165">
        <v>1409939</v>
      </c>
      <c r="D24" s="196">
        <v>8.6208840156026499E-3</v>
      </c>
      <c r="E24" s="197"/>
      <c r="F24" s="155"/>
      <c r="G24" s="155"/>
      <c r="H24" s="155"/>
    </row>
    <row r="25" spans="1:8" s="281" customFormat="1">
      <c r="A25" s="353" t="s">
        <v>1279</v>
      </c>
      <c r="B25" s="152" t="s">
        <v>1280</v>
      </c>
      <c r="C25" s="165">
        <v>126751.13</v>
      </c>
      <c r="D25" s="196">
        <v>7.7500288351238847E-4</v>
      </c>
      <c r="E25" s="197"/>
      <c r="F25" s="155"/>
      <c r="G25" s="155"/>
      <c r="H25" s="155"/>
    </row>
    <row r="26" spans="1:8" s="281" customFormat="1">
      <c r="A26" s="353" t="s">
        <v>1281</v>
      </c>
      <c r="B26" s="152" t="s">
        <v>1282</v>
      </c>
      <c r="C26" s="165">
        <v>21468.91</v>
      </c>
      <c r="D26" s="196">
        <v>1.3126878755138476E-4</v>
      </c>
      <c r="E26" s="197"/>
      <c r="F26" s="155"/>
      <c r="G26" s="155"/>
      <c r="H26" s="155"/>
    </row>
    <row r="27" spans="1:8" s="281" customFormat="1">
      <c r="A27" s="353" t="s">
        <v>1283</v>
      </c>
      <c r="B27" s="152" t="s">
        <v>1284</v>
      </c>
      <c r="C27" s="165">
        <v>19348.8</v>
      </c>
      <c r="D27" s="196">
        <v>1.1830565764979374E-4</v>
      </c>
      <c r="E27" s="197"/>
      <c r="F27" s="155"/>
      <c r="G27" s="155"/>
      <c r="H27" s="155"/>
    </row>
    <row r="28" spans="1:8" s="281" customFormat="1">
      <c r="A28" s="353" t="s">
        <v>1285</v>
      </c>
      <c r="B28" s="152" t="s">
        <v>1286</v>
      </c>
      <c r="C28" s="165">
        <v>87724.25</v>
      </c>
      <c r="D28" s="196">
        <v>5.3637822955867644E-4</v>
      </c>
      <c r="E28" s="197"/>
      <c r="F28" s="155"/>
      <c r="G28" s="155"/>
      <c r="H28" s="155"/>
    </row>
    <row r="29" spans="1:8" s="281" customFormat="1">
      <c r="A29" s="353" t="s">
        <v>1287</v>
      </c>
      <c r="B29" s="152" t="s">
        <v>1288</v>
      </c>
      <c r="C29" s="165">
        <v>2612</v>
      </c>
      <c r="D29" s="196">
        <v>1.597072571845599E-5</v>
      </c>
      <c r="E29" s="197"/>
      <c r="F29" s="155"/>
      <c r="G29" s="155"/>
      <c r="H29" s="155"/>
    </row>
    <row r="30" spans="1:8" s="281" customFormat="1">
      <c r="A30" s="353" t="s">
        <v>1289</v>
      </c>
      <c r="B30" s="152" t="s">
        <v>1290</v>
      </c>
      <c r="C30" s="165">
        <v>229270.09</v>
      </c>
      <c r="D30" s="196">
        <v>1.4018413946537975E-3</v>
      </c>
      <c r="E30" s="197"/>
      <c r="F30" s="155"/>
      <c r="G30" s="155"/>
      <c r="H30" s="155"/>
    </row>
    <row r="31" spans="1:8" s="281" customFormat="1">
      <c r="A31" s="353" t="s">
        <v>1291</v>
      </c>
      <c r="B31" s="152" t="s">
        <v>1292</v>
      </c>
      <c r="C31" s="165">
        <v>79336.789999999994</v>
      </c>
      <c r="D31" s="196">
        <v>4.8509422376444939E-4</v>
      </c>
      <c r="E31" s="197"/>
      <c r="F31" s="155"/>
      <c r="G31" s="155"/>
      <c r="H31" s="155"/>
    </row>
    <row r="32" spans="1:8" s="281" customFormat="1">
      <c r="A32" s="353" t="s">
        <v>1293</v>
      </c>
      <c r="B32" s="152" t="s">
        <v>1294</v>
      </c>
      <c r="C32" s="165">
        <v>27941</v>
      </c>
      <c r="D32" s="196">
        <v>1.7084151887418789E-4</v>
      </c>
      <c r="E32" s="197"/>
      <c r="F32" s="155"/>
      <c r="G32" s="155"/>
      <c r="H32" s="155"/>
    </row>
    <row r="33" spans="1:8" s="281" customFormat="1">
      <c r="A33" s="353" t="s">
        <v>1295</v>
      </c>
      <c r="B33" s="152" t="s">
        <v>1296</v>
      </c>
      <c r="C33" s="165">
        <v>584640</v>
      </c>
      <c r="D33" s="196">
        <v>3.5747033246700268E-3</v>
      </c>
      <c r="E33" s="197"/>
      <c r="F33" s="155"/>
      <c r="G33" s="155"/>
      <c r="H33" s="155"/>
    </row>
    <row r="34" spans="1:8" s="281" customFormat="1">
      <c r="A34" s="353" t="s">
        <v>1297</v>
      </c>
      <c r="B34" s="152" t="s">
        <v>1298</v>
      </c>
      <c r="C34" s="165">
        <v>6561634.9299999997</v>
      </c>
      <c r="D34" s="196">
        <v>4.0120241857454123E-2</v>
      </c>
      <c r="E34" s="197"/>
      <c r="F34" s="155"/>
      <c r="G34" s="155"/>
      <c r="H34" s="155"/>
    </row>
    <row r="35" spans="1:8" s="281" customFormat="1">
      <c r="A35" s="353" t="s">
        <v>1299</v>
      </c>
      <c r="B35" s="152" t="s">
        <v>1300</v>
      </c>
      <c r="C35" s="165">
        <v>8255870.4299999997</v>
      </c>
      <c r="D35" s="196">
        <v>5.0479418914487484E-2</v>
      </c>
      <c r="E35" s="197"/>
      <c r="F35" s="155"/>
      <c r="G35" s="155"/>
      <c r="H35" s="155"/>
    </row>
    <row r="36" spans="1:8" s="281" customFormat="1">
      <c r="A36" s="353" t="s">
        <v>1301</v>
      </c>
      <c r="B36" s="152" t="s">
        <v>1302</v>
      </c>
      <c r="C36" s="165">
        <v>248232.69</v>
      </c>
      <c r="D36" s="196">
        <v>1.5177856838991244E-3</v>
      </c>
      <c r="E36" s="197"/>
      <c r="F36" s="155"/>
      <c r="G36" s="155"/>
      <c r="H36" s="155"/>
    </row>
    <row r="37" spans="1:8" s="281" customFormat="1">
      <c r="A37" s="353" t="s">
        <v>1303</v>
      </c>
      <c r="B37" s="152" t="s">
        <v>1304</v>
      </c>
      <c r="C37" s="165">
        <v>22295.01</v>
      </c>
      <c r="D37" s="196">
        <v>1.3631986585001282E-4</v>
      </c>
      <c r="E37" s="197"/>
      <c r="F37" s="155"/>
      <c r="G37" s="155"/>
      <c r="H37" s="155"/>
    </row>
    <row r="38" spans="1:8" s="281" customFormat="1">
      <c r="A38" s="353" t="s">
        <v>1305</v>
      </c>
      <c r="B38" s="152" t="s">
        <v>1306</v>
      </c>
      <c r="C38" s="165">
        <v>31027.59</v>
      </c>
      <c r="D38" s="196">
        <v>1.8971406186627407E-4</v>
      </c>
      <c r="E38" s="197"/>
      <c r="F38" s="155"/>
      <c r="G38" s="155"/>
      <c r="H38" s="155"/>
    </row>
    <row r="39" spans="1:8" s="281" customFormat="1">
      <c r="A39" s="353" t="s">
        <v>1307</v>
      </c>
      <c r="B39" s="152" t="s">
        <v>1308</v>
      </c>
      <c r="C39" s="165">
        <v>3500</v>
      </c>
      <c r="D39" s="196">
        <v>2.1400283313398148E-5</v>
      </c>
      <c r="E39" s="197"/>
      <c r="F39" s="155"/>
      <c r="G39" s="155"/>
      <c r="H39" s="155"/>
    </row>
    <row r="40" spans="1:8" s="281" customFormat="1">
      <c r="A40" s="353" t="s">
        <v>1309</v>
      </c>
      <c r="B40" s="152" t="s">
        <v>1310</v>
      </c>
      <c r="C40" s="165">
        <v>10616.52</v>
      </c>
      <c r="D40" s="196">
        <v>6.4913295943530783E-5</v>
      </c>
      <c r="E40" s="197"/>
      <c r="F40" s="155"/>
      <c r="G40" s="155"/>
      <c r="H40" s="155"/>
    </row>
    <row r="41" spans="1:8" s="281" customFormat="1">
      <c r="A41" s="353" t="s">
        <v>1311</v>
      </c>
      <c r="B41" s="152" t="s">
        <v>1312</v>
      </c>
      <c r="C41" s="165">
        <v>65278.41</v>
      </c>
      <c r="D41" s="196">
        <v>3.9913613378518938E-4</v>
      </c>
      <c r="E41" s="197"/>
      <c r="F41" s="155"/>
      <c r="G41" s="155"/>
      <c r="H41" s="155"/>
    </row>
    <row r="42" spans="1:8" s="281" customFormat="1">
      <c r="A42" s="353" t="s">
        <v>1313</v>
      </c>
      <c r="B42" s="152" t="s">
        <v>1314</v>
      </c>
      <c r="C42" s="165">
        <v>29205.54</v>
      </c>
      <c r="D42" s="196">
        <v>1.7857338009165204E-4</v>
      </c>
      <c r="E42" s="197"/>
      <c r="F42" s="155"/>
      <c r="G42" s="155"/>
      <c r="H42" s="155"/>
    </row>
    <row r="43" spans="1:8" s="281" customFormat="1">
      <c r="A43" s="353" t="s">
        <v>1315</v>
      </c>
      <c r="B43" s="152" t="s">
        <v>1316</v>
      </c>
      <c r="C43" s="165">
        <v>3680</v>
      </c>
      <c r="D43" s="196">
        <v>2.2500869312372912E-5</v>
      </c>
      <c r="E43" s="197"/>
      <c r="F43" s="155"/>
      <c r="G43" s="155"/>
      <c r="H43" s="155"/>
    </row>
    <row r="44" spans="1:8" s="281" customFormat="1">
      <c r="A44" s="353" t="s">
        <v>1317</v>
      </c>
      <c r="B44" s="152" t="s">
        <v>1318</v>
      </c>
      <c r="C44" s="165">
        <v>20717.62</v>
      </c>
      <c r="D44" s="196">
        <v>1.2667512502266391E-4</v>
      </c>
      <c r="E44" s="197"/>
      <c r="F44" s="155"/>
      <c r="G44" s="155"/>
      <c r="H44" s="155"/>
    </row>
    <row r="45" spans="1:8" s="281" customFormat="1">
      <c r="A45" s="353" t="s">
        <v>1319</v>
      </c>
      <c r="B45" s="152" t="s">
        <v>1320</v>
      </c>
      <c r="C45" s="165">
        <v>2557.8000000000002</v>
      </c>
      <c r="D45" s="196">
        <v>1.5639327045431369E-5</v>
      </c>
      <c r="E45" s="197"/>
      <c r="F45" s="155"/>
      <c r="G45" s="155"/>
      <c r="H45" s="155"/>
    </row>
    <row r="46" spans="1:8" s="281" customFormat="1">
      <c r="A46" s="353" t="s">
        <v>1321</v>
      </c>
      <c r="B46" s="152" t="s">
        <v>1322</v>
      </c>
      <c r="C46" s="165">
        <v>4045.32</v>
      </c>
      <c r="D46" s="196">
        <v>2.4734569740958802E-5</v>
      </c>
      <c r="E46" s="197"/>
      <c r="F46" s="155"/>
      <c r="G46" s="155"/>
      <c r="H46" s="155"/>
    </row>
    <row r="47" spans="1:8" s="281" customFormat="1">
      <c r="A47" s="353" t="s">
        <v>1323</v>
      </c>
      <c r="B47" s="152" t="s">
        <v>1324</v>
      </c>
      <c r="C47" s="165">
        <v>528.35</v>
      </c>
      <c r="D47" s="196">
        <v>3.2305256253239748E-6</v>
      </c>
      <c r="E47" s="197"/>
      <c r="F47" s="155"/>
      <c r="G47" s="155"/>
      <c r="H47" s="155"/>
    </row>
    <row r="48" spans="1:8" s="281" customFormat="1">
      <c r="A48" s="353" t="s">
        <v>1325</v>
      </c>
      <c r="B48" s="152" t="s">
        <v>1326</v>
      </c>
      <c r="C48" s="165">
        <v>4773121.79</v>
      </c>
      <c r="D48" s="196">
        <v>2.9184616741529744E-2</v>
      </c>
      <c r="E48" s="197"/>
      <c r="F48" s="155"/>
      <c r="G48" s="155"/>
      <c r="H48" s="155"/>
    </row>
    <row r="49" spans="1:8" s="281" customFormat="1">
      <c r="A49" s="353" t="s">
        <v>1327</v>
      </c>
      <c r="B49" s="152" t="s">
        <v>1328</v>
      </c>
      <c r="C49" s="165">
        <v>121911.35</v>
      </c>
      <c r="D49" s="196">
        <v>7.4541069403395472E-4</v>
      </c>
      <c r="E49" s="197"/>
      <c r="F49" s="155"/>
      <c r="G49" s="155"/>
      <c r="H49" s="155"/>
    </row>
    <row r="50" spans="1:8" s="281" customFormat="1">
      <c r="A50" s="353" t="s">
        <v>1329</v>
      </c>
      <c r="B50" s="152" t="s">
        <v>1330</v>
      </c>
      <c r="C50" s="165">
        <v>41648.949999999997</v>
      </c>
      <c r="D50" s="196">
        <v>2.5465695134444395E-4</v>
      </c>
      <c r="E50" s="197"/>
      <c r="F50" s="155"/>
      <c r="G50" s="155"/>
      <c r="H50" s="155"/>
    </row>
    <row r="51" spans="1:8" s="281" customFormat="1">
      <c r="A51" s="353" t="s">
        <v>1331</v>
      </c>
      <c r="B51" s="152" t="s">
        <v>1332</v>
      </c>
      <c r="C51" s="165">
        <v>70129.37</v>
      </c>
      <c r="D51" s="196">
        <v>4.2879668188289277E-4</v>
      </c>
      <c r="E51" s="197"/>
      <c r="F51" s="155"/>
      <c r="G51" s="155"/>
      <c r="H51" s="155"/>
    </row>
    <row r="52" spans="1:8" s="281" customFormat="1">
      <c r="A52" s="353" t="s">
        <v>1333</v>
      </c>
      <c r="B52" s="152" t="s">
        <v>1334</v>
      </c>
      <c r="C52" s="165">
        <v>4089.72</v>
      </c>
      <c r="D52" s="196">
        <v>2.5006047620705906E-5</v>
      </c>
      <c r="E52" s="197"/>
      <c r="F52" s="155"/>
      <c r="G52" s="155"/>
      <c r="H52" s="155"/>
    </row>
    <row r="53" spans="1:8" s="281" customFormat="1">
      <c r="A53" s="353" t="s">
        <v>1335</v>
      </c>
      <c r="B53" s="152" t="s">
        <v>1336</v>
      </c>
      <c r="C53" s="165">
        <v>8261.2000000000007</v>
      </c>
      <c r="D53" s="196">
        <v>5.0512005859612797E-5</v>
      </c>
      <c r="E53" s="197"/>
      <c r="F53" s="155"/>
      <c r="G53" s="155"/>
      <c r="H53" s="155"/>
    </row>
    <row r="54" spans="1:8" s="281" customFormat="1">
      <c r="A54" s="353" t="s">
        <v>1337</v>
      </c>
      <c r="B54" s="152" t="s">
        <v>1338</v>
      </c>
      <c r="C54" s="165">
        <v>20278.830000000002</v>
      </c>
      <c r="D54" s="196">
        <v>1.2399220207549651E-4</v>
      </c>
      <c r="E54" s="197"/>
      <c r="F54" s="155"/>
      <c r="G54" s="155"/>
      <c r="H54" s="155"/>
    </row>
    <row r="55" spans="1:8" s="281" customFormat="1">
      <c r="A55" s="353" t="s">
        <v>1339</v>
      </c>
      <c r="B55" s="152" t="s">
        <v>1340</v>
      </c>
      <c r="C55" s="165">
        <v>631316.49</v>
      </c>
      <c r="D55" s="196">
        <v>3.8601004989771682E-3</v>
      </c>
      <c r="E55" s="197"/>
      <c r="F55" s="155"/>
      <c r="G55" s="155"/>
      <c r="H55" s="155"/>
    </row>
    <row r="56" spans="1:8" s="281" customFormat="1">
      <c r="A56" s="353" t="s">
        <v>1341</v>
      </c>
      <c r="B56" s="152" t="s">
        <v>1342</v>
      </c>
      <c r="C56" s="165">
        <v>33156.85</v>
      </c>
      <c r="D56" s="196">
        <v>2.0273313822281297E-4</v>
      </c>
      <c r="E56" s="197"/>
      <c r="F56" s="155"/>
      <c r="G56" s="155"/>
      <c r="H56" s="155"/>
    </row>
    <row r="57" spans="1:8" s="281" customFormat="1">
      <c r="A57" s="353" t="s">
        <v>1343</v>
      </c>
      <c r="B57" s="152" t="s">
        <v>1344</v>
      </c>
      <c r="C57" s="165">
        <v>687175.46</v>
      </c>
      <c r="D57" s="196">
        <v>4.2016427228613413E-3</v>
      </c>
      <c r="E57" s="197"/>
      <c r="F57" s="155"/>
      <c r="G57" s="155"/>
      <c r="H57" s="155"/>
    </row>
    <row r="58" spans="1:8" s="281" customFormat="1">
      <c r="A58" s="353" t="s">
        <v>1345</v>
      </c>
      <c r="B58" s="152" t="s">
        <v>1346</v>
      </c>
      <c r="C58" s="165">
        <v>48193.75</v>
      </c>
      <c r="D58" s="196">
        <v>2.9467425826716631E-4</v>
      </c>
      <c r="E58" s="197"/>
      <c r="F58" s="155"/>
      <c r="G58" s="155"/>
      <c r="H58" s="155"/>
    </row>
    <row r="59" spans="1:8" s="281" customFormat="1">
      <c r="A59" s="353" t="s">
        <v>1347</v>
      </c>
      <c r="B59" s="152" t="s">
        <v>1348</v>
      </c>
      <c r="C59" s="165">
        <v>11864</v>
      </c>
      <c r="D59" s="196">
        <v>7.2540846065758747E-5</v>
      </c>
      <c r="E59" s="197"/>
      <c r="F59" s="155"/>
      <c r="G59" s="155"/>
      <c r="H59" s="155"/>
    </row>
    <row r="60" spans="1:8" s="281" customFormat="1">
      <c r="A60" s="353" t="s">
        <v>1349</v>
      </c>
      <c r="B60" s="152" t="s">
        <v>1350</v>
      </c>
      <c r="C60" s="165">
        <v>404889.81</v>
      </c>
      <c r="D60" s="196">
        <v>2.4756447556308421E-3</v>
      </c>
      <c r="E60" s="197"/>
      <c r="F60" s="155"/>
      <c r="G60" s="155"/>
      <c r="H60" s="155"/>
    </row>
    <row r="61" spans="1:8" s="281" customFormat="1">
      <c r="A61" s="353" t="s">
        <v>1351</v>
      </c>
      <c r="B61" s="152" t="s">
        <v>1352</v>
      </c>
      <c r="C61" s="165">
        <v>137222.97</v>
      </c>
      <c r="D61" s="196">
        <v>8.3903155288740996E-4</v>
      </c>
      <c r="E61" s="197"/>
      <c r="F61" s="155"/>
      <c r="G61" s="155"/>
      <c r="H61" s="155"/>
    </row>
    <row r="62" spans="1:8" s="281" customFormat="1">
      <c r="A62" s="353" t="s">
        <v>1353</v>
      </c>
      <c r="B62" s="152" t="s">
        <v>1354</v>
      </c>
      <c r="C62" s="165">
        <v>36840.67</v>
      </c>
      <c r="D62" s="196">
        <v>2.2525736441583077E-4</v>
      </c>
      <c r="E62" s="197"/>
      <c r="F62" s="155"/>
      <c r="G62" s="155"/>
      <c r="H62" s="155"/>
    </row>
    <row r="63" spans="1:8" s="281" customFormat="1">
      <c r="A63" s="353" t="s">
        <v>1355</v>
      </c>
      <c r="B63" s="152" t="s">
        <v>1356</v>
      </c>
      <c r="C63" s="165">
        <v>100238.49</v>
      </c>
      <c r="D63" s="196">
        <v>6.1289488140206494E-4</v>
      </c>
      <c r="E63" s="197"/>
      <c r="F63" s="155"/>
      <c r="G63" s="155"/>
      <c r="H63" s="155"/>
    </row>
    <row r="64" spans="1:8" s="281" customFormat="1">
      <c r="A64" s="353" t="s">
        <v>1357</v>
      </c>
      <c r="B64" s="152" t="s">
        <v>1358</v>
      </c>
      <c r="C64" s="165">
        <v>28111919.260000002</v>
      </c>
      <c r="D64" s="196">
        <v>0.17188658189924974</v>
      </c>
      <c r="E64" s="197"/>
      <c r="F64" s="155"/>
      <c r="G64" s="155"/>
      <c r="H64" s="155"/>
    </row>
    <row r="65" spans="1:8" s="281" customFormat="1">
      <c r="A65" s="353" t="s">
        <v>1359</v>
      </c>
      <c r="B65" s="152" t="s">
        <v>1360</v>
      </c>
      <c r="C65" s="165">
        <v>422450.56</v>
      </c>
      <c r="D65" s="196">
        <v>2.5830176199724865E-3</v>
      </c>
      <c r="E65" s="197"/>
      <c r="F65" s="155"/>
      <c r="G65" s="155"/>
      <c r="H65" s="155"/>
    </row>
    <row r="66" spans="1:8" s="281" customFormat="1">
      <c r="A66" s="353" t="s">
        <v>1361</v>
      </c>
      <c r="B66" s="152" t="s">
        <v>1362</v>
      </c>
      <c r="C66" s="165">
        <v>133842.35999999999</v>
      </c>
      <c r="D66" s="196">
        <v>8.1836126380966496E-4</v>
      </c>
      <c r="E66" s="197"/>
      <c r="F66" s="155"/>
      <c r="G66" s="155"/>
      <c r="H66" s="155"/>
    </row>
    <row r="67" spans="1:8" s="281" customFormat="1">
      <c r="A67" s="353" t="s">
        <v>1363</v>
      </c>
      <c r="B67" s="152" t="s">
        <v>1364</v>
      </c>
      <c r="C67" s="165">
        <v>450.01</v>
      </c>
      <c r="D67" s="196">
        <v>2.7515261411035143E-6</v>
      </c>
      <c r="E67" s="197"/>
      <c r="F67" s="155"/>
      <c r="G67" s="155"/>
      <c r="H67" s="155"/>
    </row>
    <row r="68" spans="1:8" s="281" customFormat="1">
      <c r="A68" s="353" t="s">
        <v>1365</v>
      </c>
      <c r="B68" s="152" t="s">
        <v>1366</v>
      </c>
      <c r="C68" s="165">
        <v>6660</v>
      </c>
      <c r="D68" s="196">
        <v>4.0721681962066189E-5</v>
      </c>
      <c r="E68" s="197"/>
      <c r="F68" s="155"/>
      <c r="G68" s="155"/>
      <c r="H68" s="155"/>
    </row>
    <row r="69" spans="1:8" s="281" customFormat="1">
      <c r="A69" s="353" t="s">
        <v>1367</v>
      </c>
      <c r="B69" s="152" t="s">
        <v>1368</v>
      </c>
      <c r="C69" s="165">
        <v>47503.94</v>
      </c>
      <c r="D69" s="196">
        <v>2.9045650700076198E-4</v>
      </c>
      <c r="E69" s="197"/>
      <c r="F69" s="155"/>
      <c r="G69" s="155"/>
      <c r="H69" s="155"/>
    </row>
    <row r="70" spans="1:8" s="281" customFormat="1">
      <c r="A70" s="353" t="s">
        <v>1369</v>
      </c>
      <c r="B70" s="152" t="s">
        <v>1370</v>
      </c>
      <c r="C70" s="165">
        <v>2706150.56</v>
      </c>
      <c r="D70" s="196">
        <v>1.6546396763631729E-2</v>
      </c>
      <c r="E70" s="197"/>
      <c r="F70" s="155"/>
      <c r="G70" s="155"/>
      <c r="H70" s="155"/>
    </row>
    <row r="71" spans="1:8" s="281" customFormat="1">
      <c r="A71" s="353" t="s">
        <v>1371</v>
      </c>
      <c r="B71" s="152" t="s">
        <v>1372</v>
      </c>
      <c r="C71" s="165">
        <v>3250.43</v>
      </c>
      <c r="D71" s="196">
        <v>1.9874320825819639E-5</v>
      </c>
      <c r="E71" s="197"/>
      <c r="F71" s="155"/>
      <c r="G71" s="155"/>
      <c r="H71" s="155"/>
    </row>
    <row r="72" spans="1:8" s="281" customFormat="1">
      <c r="A72" s="353" t="s">
        <v>1373</v>
      </c>
      <c r="B72" s="152" t="s">
        <v>1374</v>
      </c>
      <c r="C72" s="165">
        <v>5000</v>
      </c>
      <c r="D72" s="196">
        <v>3.0571833304854498E-5</v>
      </c>
      <c r="E72" s="197"/>
      <c r="F72" s="155"/>
      <c r="G72" s="155"/>
      <c r="H72" s="155"/>
    </row>
    <row r="73" spans="1:8" s="281" customFormat="1">
      <c r="A73" s="353" t="s">
        <v>1375</v>
      </c>
      <c r="B73" s="152" t="s">
        <v>1376</v>
      </c>
      <c r="C73" s="165">
        <v>88406.25</v>
      </c>
      <c r="D73" s="196">
        <v>5.4054822762145854E-4</v>
      </c>
      <c r="E73" s="197"/>
      <c r="F73" s="155"/>
      <c r="G73" s="155"/>
      <c r="H73" s="155"/>
    </row>
    <row r="74" spans="1:8" s="281" customFormat="1">
      <c r="A74" s="353" t="s">
        <v>1377</v>
      </c>
      <c r="B74" s="152" t="s">
        <v>1378</v>
      </c>
      <c r="C74" s="165">
        <v>712723.39</v>
      </c>
      <c r="D74" s="196">
        <v>4.3578521343101599E-3</v>
      </c>
      <c r="E74" s="197"/>
      <c r="F74" s="155"/>
      <c r="G74" s="155"/>
      <c r="H74" s="155"/>
    </row>
    <row r="75" spans="1:8" s="281" customFormat="1">
      <c r="A75" s="353" t="s">
        <v>1379</v>
      </c>
      <c r="B75" s="152" t="s">
        <v>1380</v>
      </c>
      <c r="C75" s="165">
        <v>59691.97</v>
      </c>
      <c r="D75" s="196">
        <v>3.6497859129567509E-4</v>
      </c>
      <c r="E75" s="197"/>
      <c r="F75" s="155"/>
      <c r="G75" s="155"/>
      <c r="H75" s="155"/>
    </row>
    <row r="76" spans="1:8" s="281" customFormat="1">
      <c r="A76" s="353" t="s">
        <v>1381</v>
      </c>
      <c r="B76" s="152" t="s">
        <v>1382</v>
      </c>
      <c r="C76" s="165">
        <v>11298.96</v>
      </c>
      <c r="D76" s="196">
        <v>6.9085984327643747E-5</v>
      </c>
      <c r="E76" s="197"/>
      <c r="F76" s="155"/>
      <c r="G76" s="155"/>
      <c r="H76" s="155"/>
    </row>
    <row r="77" spans="1:8" s="281" customFormat="1">
      <c r="A77" s="353" t="s">
        <v>1383</v>
      </c>
      <c r="B77" s="152" t="s">
        <v>1384</v>
      </c>
      <c r="C77" s="165">
        <v>8354</v>
      </c>
      <c r="D77" s="196">
        <v>5.1079419085750894E-5</v>
      </c>
      <c r="E77" s="197"/>
      <c r="F77" s="155"/>
      <c r="G77" s="155"/>
      <c r="H77" s="155"/>
    </row>
    <row r="78" spans="1:8" s="281" customFormat="1">
      <c r="A78" s="353" t="s">
        <v>1385</v>
      </c>
      <c r="B78" s="152" t="s">
        <v>1386</v>
      </c>
      <c r="C78" s="165">
        <v>281794.93</v>
      </c>
      <c r="D78" s="196">
        <v>1.7229975252226284E-3</v>
      </c>
      <c r="E78" s="197"/>
      <c r="F78" s="155"/>
      <c r="G78" s="155"/>
      <c r="H78" s="155"/>
    </row>
    <row r="79" spans="1:8" s="281" customFormat="1">
      <c r="A79" s="353" t="s">
        <v>1387</v>
      </c>
      <c r="B79" s="152" t="s">
        <v>1388</v>
      </c>
      <c r="C79" s="165">
        <v>3278.61</v>
      </c>
      <c r="D79" s="196">
        <v>2.0046623678325802E-5</v>
      </c>
      <c r="E79" s="197"/>
      <c r="F79" s="155"/>
      <c r="G79" s="155"/>
      <c r="H79" s="155"/>
    </row>
    <row r="80" spans="1:8" s="281" customFormat="1">
      <c r="A80" s="353" t="s">
        <v>1389</v>
      </c>
      <c r="B80" s="152" t="s">
        <v>1390</v>
      </c>
      <c r="C80" s="165">
        <v>2090289.56</v>
      </c>
      <c r="D80" s="196">
        <v>1.2780796797439532E-2</v>
      </c>
      <c r="E80" s="197"/>
      <c r="F80" s="155"/>
      <c r="G80" s="155"/>
      <c r="H80" s="155"/>
    </row>
    <row r="81" spans="1:8" s="281" customFormat="1">
      <c r="A81" s="353" t="s">
        <v>1391</v>
      </c>
      <c r="B81" s="152" t="s">
        <v>1392</v>
      </c>
      <c r="C81" s="165">
        <v>12122</v>
      </c>
      <c r="D81" s="196">
        <v>7.4118352664289248E-5</v>
      </c>
      <c r="E81" s="197"/>
      <c r="F81" s="155"/>
      <c r="G81" s="155"/>
      <c r="H81" s="155"/>
    </row>
    <row r="82" spans="1:8" s="281" customFormat="1">
      <c r="A82" s="353" t="s">
        <v>1393</v>
      </c>
      <c r="B82" s="152" t="s">
        <v>1394</v>
      </c>
      <c r="C82" s="165">
        <v>241849.60000000001</v>
      </c>
      <c r="D82" s="196">
        <v>1.4787571312091477E-3</v>
      </c>
      <c r="E82" s="197"/>
      <c r="F82" s="155"/>
      <c r="G82" s="155"/>
      <c r="H82" s="155"/>
    </row>
    <row r="83" spans="1:8" s="281" customFormat="1">
      <c r="A83" s="353" t="s">
        <v>1395</v>
      </c>
      <c r="B83" s="152" t="s">
        <v>1396</v>
      </c>
      <c r="C83" s="165">
        <v>47967.68</v>
      </c>
      <c r="D83" s="196">
        <v>2.9329198339612061E-4</v>
      </c>
      <c r="E83" s="197"/>
      <c r="F83" s="155"/>
      <c r="G83" s="155"/>
      <c r="H83" s="155"/>
    </row>
    <row r="84" spans="1:8" s="281" customFormat="1">
      <c r="A84" s="353" t="s">
        <v>1397</v>
      </c>
      <c r="B84" s="152" t="s">
        <v>1398</v>
      </c>
      <c r="C84" s="165">
        <v>116536.62</v>
      </c>
      <c r="D84" s="196">
        <v>7.1254762411023453E-4</v>
      </c>
      <c r="E84" s="197"/>
      <c r="F84" s="155"/>
      <c r="G84" s="155"/>
      <c r="H84" s="155"/>
    </row>
    <row r="85" spans="1:8" s="281" customFormat="1">
      <c r="A85" s="353" t="s">
        <v>1399</v>
      </c>
      <c r="B85" s="152" t="s">
        <v>1400</v>
      </c>
      <c r="C85" s="165">
        <v>20224.560000000001</v>
      </c>
      <c r="D85" s="196">
        <v>1.2366037539680562E-4</v>
      </c>
      <c r="E85" s="197"/>
      <c r="F85" s="155"/>
      <c r="G85" s="155"/>
      <c r="H85" s="155"/>
    </row>
    <row r="86" spans="1:8" s="281" customFormat="1">
      <c r="A86" s="353" t="s">
        <v>1401</v>
      </c>
      <c r="B86" s="152" t="s">
        <v>1402</v>
      </c>
      <c r="C86" s="165">
        <v>2578578.29</v>
      </c>
      <c r="D86" s="196">
        <v>1.5766373129079352E-2</v>
      </c>
      <c r="E86" s="197"/>
      <c r="F86" s="155"/>
      <c r="G86" s="155"/>
      <c r="H86" s="155"/>
    </row>
    <row r="87" spans="1:8" s="281" customFormat="1">
      <c r="A87" s="353" t="s">
        <v>1403</v>
      </c>
      <c r="B87" s="152" t="s">
        <v>1404</v>
      </c>
      <c r="C87" s="165">
        <v>29443.38</v>
      </c>
      <c r="D87" s="196">
        <v>1.8002762105829738E-4</v>
      </c>
      <c r="E87" s="197"/>
      <c r="F87" s="155"/>
      <c r="G87" s="155"/>
      <c r="H87" s="155"/>
    </row>
    <row r="88" spans="1:8" s="281" customFormat="1">
      <c r="A88" s="353" t="s">
        <v>1405</v>
      </c>
      <c r="B88" s="152" t="s">
        <v>1406</v>
      </c>
      <c r="C88" s="165">
        <v>8365</v>
      </c>
      <c r="D88" s="196">
        <v>5.1146677119021573E-5</v>
      </c>
      <c r="E88" s="197"/>
      <c r="F88" s="155"/>
      <c r="G88" s="155"/>
      <c r="H88" s="155"/>
    </row>
    <row r="89" spans="1:8" s="281" customFormat="1">
      <c r="A89" s="353" t="s">
        <v>1407</v>
      </c>
      <c r="B89" s="152" t="s">
        <v>1408</v>
      </c>
      <c r="C89" s="165">
        <v>1353933.98</v>
      </c>
      <c r="D89" s="196">
        <v>8.2784487884676409E-3</v>
      </c>
      <c r="E89" s="197"/>
      <c r="F89" s="155"/>
      <c r="G89" s="155"/>
      <c r="H89" s="155"/>
    </row>
    <row r="90" spans="1:8" s="281" customFormat="1">
      <c r="A90" s="353" t="s">
        <v>1409</v>
      </c>
      <c r="B90" s="152" t="s">
        <v>1410</v>
      </c>
      <c r="C90" s="165">
        <v>25055</v>
      </c>
      <c r="D90" s="196">
        <v>1.5319545669062589E-4</v>
      </c>
      <c r="E90" s="197"/>
      <c r="F90" s="155"/>
      <c r="G90" s="155"/>
      <c r="H90" s="155"/>
    </row>
    <row r="91" spans="1:8" s="281" customFormat="1">
      <c r="A91" s="353" t="s">
        <v>1411</v>
      </c>
      <c r="B91" s="152" t="s">
        <v>1412</v>
      </c>
      <c r="C91" s="165">
        <v>200000</v>
      </c>
      <c r="D91" s="196">
        <v>1.2228733321941799E-3</v>
      </c>
      <c r="E91" s="197"/>
      <c r="F91" s="155"/>
      <c r="G91" s="155"/>
      <c r="H91" s="155"/>
    </row>
    <row r="92" spans="1:8" s="281" customFormat="1">
      <c r="A92" s="353" t="s">
        <v>1413</v>
      </c>
      <c r="B92" s="152" t="s">
        <v>1414</v>
      </c>
      <c r="C92" s="165">
        <v>48674.86</v>
      </c>
      <c r="D92" s="196">
        <v>2.9761594121142601E-4</v>
      </c>
      <c r="E92" s="197"/>
      <c r="F92" s="155"/>
      <c r="G92" s="155"/>
      <c r="H92" s="155"/>
    </row>
    <row r="93" spans="1:8" s="281" customFormat="1">
      <c r="A93" s="353" t="s">
        <v>1415</v>
      </c>
      <c r="B93" s="152" t="s">
        <v>1416</v>
      </c>
      <c r="C93" s="165">
        <v>1545512.32</v>
      </c>
      <c r="D93" s="196">
        <v>9.449829003527789E-3</v>
      </c>
      <c r="E93" s="197"/>
      <c r="F93" s="155"/>
      <c r="G93" s="155"/>
      <c r="H93" s="155"/>
    </row>
    <row r="94" spans="1:8" s="281" customFormat="1">
      <c r="A94" s="353" t="s">
        <v>1417</v>
      </c>
      <c r="B94" s="152" t="s">
        <v>1418</v>
      </c>
      <c r="C94" s="165">
        <v>1675200</v>
      </c>
      <c r="D94" s="196">
        <v>1.0242787030458451E-2</v>
      </c>
      <c r="E94" s="197"/>
      <c r="F94" s="155"/>
      <c r="G94" s="155"/>
      <c r="H94" s="155"/>
    </row>
    <row r="95" spans="1:8" s="281" customFormat="1">
      <c r="A95" s="353" t="s">
        <v>1419</v>
      </c>
      <c r="B95" s="152" t="s">
        <v>1420</v>
      </c>
      <c r="C95" s="165">
        <v>15620</v>
      </c>
      <c r="D95" s="196">
        <v>9.5506407244365444E-5</v>
      </c>
      <c r="E95" s="197"/>
      <c r="F95" s="155"/>
      <c r="G95" s="155"/>
      <c r="H95" s="155"/>
    </row>
    <row r="96" spans="1:8" s="281" customFormat="1">
      <c r="A96" s="353" t="s">
        <v>1421</v>
      </c>
      <c r="B96" s="152" t="s">
        <v>1422</v>
      </c>
      <c r="C96" s="165">
        <v>8368078.8399999999</v>
      </c>
      <c r="D96" s="196">
        <v>5.1165502275672035E-2</v>
      </c>
      <c r="E96" s="197"/>
      <c r="F96" s="155"/>
      <c r="G96" s="155"/>
      <c r="H96" s="155"/>
    </row>
    <row r="97" spans="1:8" s="281" customFormat="1">
      <c r="A97" s="353" t="s">
        <v>1423</v>
      </c>
      <c r="B97" s="152" t="s">
        <v>1424</v>
      </c>
      <c r="C97" s="165">
        <v>2460114.39</v>
      </c>
      <c r="D97" s="196">
        <v>1.5042041408390761E-2</v>
      </c>
      <c r="E97" s="197"/>
      <c r="F97" s="155"/>
      <c r="G97" s="155"/>
      <c r="H97" s="155"/>
    </row>
    <row r="98" spans="1:8" s="281" customFormat="1">
      <c r="A98" s="353" t="s">
        <v>1425</v>
      </c>
      <c r="B98" s="152" t="s">
        <v>1426</v>
      </c>
      <c r="C98" s="165">
        <v>54155.8</v>
      </c>
      <c r="D98" s="196">
        <v>3.3112841801820786E-4</v>
      </c>
      <c r="E98" s="197"/>
      <c r="F98" s="155"/>
      <c r="G98" s="155"/>
      <c r="H98" s="155"/>
    </row>
    <row r="99" spans="1:8">
      <c r="A99" s="153"/>
      <c r="B99" s="153" t="s">
        <v>389</v>
      </c>
      <c r="C99" s="166">
        <f>SUM(C8:C98)</f>
        <v>163549236.65000001</v>
      </c>
      <c r="D99" s="198">
        <f>SUM(D8:D98)</f>
        <v>0.99999999999999989</v>
      </c>
      <c r="E99" s="180"/>
    </row>
    <row r="100" spans="1:8">
      <c r="A100" s="199"/>
      <c r="B100" s="199"/>
      <c r="C100" s="200"/>
      <c r="D100" s="201"/>
      <c r="E100" s="202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L22" sqref="L22"/>
    </sheetView>
  </sheetViews>
  <sheetFormatPr baseColWidth="10" defaultRowHeight="11.25"/>
  <cols>
    <col min="1" max="1" width="8.42578125" style="8" customWidth="1"/>
    <col min="2" max="2" width="34.85546875" style="8" customWidth="1"/>
    <col min="3" max="3" width="14.5703125" style="9" customWidth="1"/>
    <col min="4" max="4" width="15.28515625" style="9" customWidth="1"/>
    <col min="5" max="5" width="13.7109375" style="9" customWidth="1"/>
    <col min="6" max="6" width="10" style="8" customWidth="1"/>
    <col min="7" max="7" width="17.7109375" style="8" customWidth="1"/>
    <col min="8" max="16384" width="11.42578125" style="8"/>
  </cols>
  <sheetData>
    <row r="1" spans="1:7" s="41" customFormat="1" ht="11.25" customHeight="1">
      <c r="A1" s="72" t="s">
        <v>43</v>
      </c>
      <c r="B1" s="72"/>
      <c r="C1" s="42"/>
      <c r="D1" s="42"/>
      <c r="E1" s="42"/>
      <c r="F1" s="102"/>
      <c r="G1" s="7"/>
    </row>
    <row r="2" spans="1:7" s="41" customFormat="1" ht="11.25" customHeight="1">
      <c r="A2" s="72" t="s">
        <v>0</v>
      </c>
      <c r="B2" s="72"/>
      <c r="C2" s="42"/>
      <c r="D2" s="42"/>
      <c r="E2" s="42"/>
    </row>
    <row r="3" spans="1:7" s="41" customFormat="1">
      <c r="C3" s="42"/>
      <c r="D3" s="42"/>
      <c r="E3" s="42"/>
    </row>
    <row r="4" spans="1:7" s="41" customFormat="1">
      <c r="C4" s="42"/>
      <c r="D4" s="42"/>
      <c r="E4" s="42"/>
    </row>
    <row r="5" spans="1:7" s="41" customFormat="1" ht="11.25" customHeight="1">
      <c r="A5" s="10" t="s">
        <v>139</v>
      </c>
      <c r="B5" s="10"/>
      <c r="C5" s="42"/>
      <c r="D5" s="42"/>
      <c r="E5" s="42"/>
      <c r="G5" s="12" t="s">
        <v>116</v>
      </c>
    </row>
    <row r="6" spans="1:7" s="82" customFormat="1">
      <c r="A6" s="44"/>
      <c r="B6" s="44"/>
      <c r="C6" s="79"/>
      <c r="D6" s="81"/>
      <c r="E6" s="81"/>
    </row>
    <row r="7" spans="1:7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51" t="s">
        <v>49</v>
      </c>
      <c r="G7" s="51" t="s">
        <v>89</v>
      </c>
    </row>
    <row r="8" spans="1:7">
      <c r="A8" s="353" t="s">
        <v>1427</v>
      </c>
      <c r="B8" s="152" t="s">
        <v>1428</v>
      </c>
      <c r="C8" s="165">
        <v>19871384.77</v>
      </c>
      <c r="D8" s="165">
        <v>19871384.77</v>
      </c>
      <c r="E8" s="165">
        <v>0</v>
      </c>
      <c r="F8" s="177"/>
      <c r="G8" s="172" t="s">
        <v>1637</v>
      </c>
    </row>
    <row r="9" spans="1:7">
      <c r="A9" s="353" t="s">
        <v>1429</v>
      </c>
      <c r="B9" s="152" t="s">
        <v>1430</v>
      </c>
      <c r="C9" s="165">
        <v>15583248.75</v>
      </c>
      <c r="D9" s="165">
        <v>15583248.75</v>
      </c>
      <c r="E9" s="165">
        <v>0</v>
      </c>
      <c r="F9" s="165"/>
      <c r="G9" s="172" t="s">
        <v>1637</v>
      </c>
    </row>
    <row r="10" spans="1:7">
      <c r="A10" s="353" t="s">
        <v>1431</v>
      </c>
      <c r="B10" s="152" t="s">
        <v>1432</v>
      </c>
      <c r="C10" s="165">
        <v>234318436.61000001</v>
      </c>
      <c r="D10" s="165">
        <v>234318436.61000001</v>
      </c>
      <c r="E10" s="165">
        <v>0</v>
      </c>
      <c r="F10" s="172"/>
      <c r="G10" s="172" t="s">
        <v>1637</v>
      </c>
    </row>
    <row r="11" spans="1:7">
      <c r="A11" s="353" t="s">
        <v>1433</v>
      </c>
      <c r="B11" s="152" t="s">
        <v>1434</v>
      </c>
      <c r="C11" s="165">
        <v>27039414.550000001</v>
      </c>
      <c r="D11" s="165">
        <v>31261420.300000001</v>
      </c>
      <c r="E11" s="165">
        <v>4222005.75</v>
      </c>
      <c r="F11" s="172"/>
      <c r="G11" s="172" t="s">
        <v>1637</v>
      </c>
    </row>
    <row r="12" spans="1:7">
      <c r="A12" s="169"/>
      <c r="B12" s="153" t="s">
        <v>278</v>
      </c>
      <c r="C12" s="145">
        <v>296812484.68000001</v>
      </c>
      <c r="D12" s="145">
        <v>301034490.43000001</v>
      </c>
      <c r="E12" s="148">
        <v>4222005.75</v>
      </c>
      <c r="F12" s="203"/>
      <c r="G12" s="203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6"/>
  <sheetViews>
    <sheetView zoomScaleNormal="100" zoomScaleSheetLayoutView="100" workbookViewId="0">
      <selection activeCell="B22" sqref="B22"/>
    </sheetView>
  </sheetViews>
  <sheetFormatPr baseColWidth="10" defaultRowHeight="11.25"/>
  <cols>
    <col min="1" max="1" width="7.85546875" style="8" customWidth="1"/>
    <col min="2" max="2" width="42.28515625" style="8" customWidth="1"/>
    <col min="3" max="3" width="16" style="9" customWidth="1"/>
    <col min="4" max="4" width="15.7109375" style="9" customWidth="1"/>
    <col min="5" max="5" width="16" style="9" customWidth="1"/>
    <col min="6" max="6" width="17.7109375" style="8" customWidth="1"/>
    <col min="7" max="16384" width="11.42578125" style="8"/>
  </cols>
  <sheetData>
    <row r="1" spans="1:6" s="41" customFormat="1">
      <c r="A1" s="72" t="s">
        <v>43</v>
      </c>
      <c r="B1" s="72"/>
      <c r="C1" s="42"/>
      <c r="D1" s="42"/>
      <c r="E1" s="42"/>
      <c r="F1" s="7"/>
    </row>
    <row r="2" spans="1:6" s="41" customFormat="1">
      <c r="A2" s="72" t="s">
        <v>0</v>
      </c>
      <c r="B2" s="72"/>
      <c r="C2" s="42"/>
      <c r="D2" s="42"/>
      <c r="E2" s="42"/>
    </row>
    <row r="3" spans="1:6" s="41" customFormat="1">
      <c r="C3" s="42"/>
      <c r="D3" s="42"/>
      <c r="E3" s="42"/>
    </row>
    <row r="4" spans="1:6" s="41" customFormat="1">
      <c r="C4" s="42"/>
      <c r="D4" s="42"/>
      <c r="E4" s="42"/>
    </row>
    <row r="5" spans="1:6" s="41" customFormat="1" ht="11.25" customHeight="1">
      <c r="A5" s="10" t="s">
        <v>140</v>
      </c>
      <c r="B5" s="10"/>
      <c r="C5" s="42"/>
      <c r="D5" s="42"/>
      <c r="E5" s="42"/>
      <c r="F5" s="12" t="s">
        <v>118</v>
      </c>
    </row>
    <row r="6" spans="1:6" s="82" customFormat="1">
      <c r="A6" s="44"/>
      <c r="B6" s="44"/>
      <c r="C6" s="79"/>
      <c r="D6" s="81"/>
      <c r="E6" s="81"/>
    </row>
    <row r="7" spans="1:6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103" t="s">
        <v>89</v>
      </c>
    </row>
    <row r="8" spans="1:6">
      <c r="A8" s="353" t="s">
        <v>1435</v>
      </c>
      <c r="B8" s="152" t="s">
        <v>1436</v>
      </c>
      <c r="C8" s="165">
        <v>22352061.09</v>
      </c>
      <c r="D8" s="165">
        <v>82204016.930000007</v>
      </c>
      <c r="E8" s="165">
        <v>59851955.840000004</v>
      </c>
      <c r="F8" s="207" t="s">
        <v>1637</v>
      </c>
    </row>
    <row r="9" spans="1:6">
      <c r="A9" s="353" t="s">
        <v>1437</v>
      </c>
      <c r="B9" s="152" t="s">
        <v>1438</v>
      </c>
      <c r="C9" s="165">
        <v>4557681.8499999996</v>
      </c>
      <c r="D9" s="165">
        <v>4557681.8499999996</v>
      </c>
      <c r="E9" s="165">
        <v>0</v>
      </c>
      <c r="F9" s="207" t="s">
        <v>1637</v>
      </c>
    </row>
    <row r="10" spans="1:6">
      <c r="A10" s="353" t="s">
        <v>1439</v>
      </c>
      <c r="B10" s="152" t="s">
        <v>1440</v>
      </c>
      <c r="C10" s="165">
        <v>-18660571.23</v>
      </c>
      <c r="D10" s="165">
        <v>-18774066.23</v>
      </c>
      <c r="E10" s="165">
        <v>-113495</v>
      </c>
      <c r="F10" s="207" t="s">
        <v>1637</v>
      </c>
    </row>
    <row r="11" spans="1:6">
      <c r="A11" s="353" t="s">
        <v>1441</v>
      </c>
      <c r="B11" s="152" t="s">
        <v>1442</v>
      </c>
      <c r="C11" s="165">
        <v>115603532.84999999</v>
      </c>
      <c r="D11" s="165">
        <v>115603505.18000001</v>
      </c>
      <c r="E11" s="165">
        <v>-27.67</v>
      </c>
      <c r="F11" s="207" t="s">
        <v>1637</v>
      </c>
    </row>
    <row r="12" spans="1:6" s="281" customFormat="1">
      <c r="A12" s="353" t="s">
        <v>1443</v>
      </c>
      <c r="B12" s="152" t="s">
        <v>1444</v>
      </c>
      <c r="C12" s="165">
        <v>171834292.28</v>
      </c>
      <c r="D12" s="165">
        <v>172447444.55000001</v>
      </c>
      <c r="E12" s="165">
        <v>613152.27</v>
      </c>
      <c r="F12" s="207" t="s">
        <v>1637</v>
      </c>
    </row>
    <row r="13" spans="1:6" s="281" customFormat="1">
      <c r="A13" s="353" t="s">
        <v>1445</v>
      </c>
      <c r="B13" s="152" t="s">
        <v>1446</v>
      </c>
      <c r="C13" s="165">
        <v>49772709.329999998</v>
      </c>
      <c r="D13" s="165">
        <v>49755136.93</v>
      </c>
      <c r="E13" s="165">
        <v>-17572.400000000001</v>
      </c>
      <c r="F13" s="207" t="s">
        <v>1637</v>
      </c>
    </row>
    <row r="14" spans="1:6" s="281" customFormat="1">
      <c r="A14" s="353" t="s">
        <v>1447</v>
      </c>
      <c r="B14" s="152" t="s">
        <v>1448</v>
      </c>
      <c r="C14" s="165">
        <v>35025693.729999997</v>
      </c>
      <c r="D14" s="165">
        <v>35179454.090000004</v>
      </c>
      <c r="E14" s="165">
        <v>153760.35999999999</v>
      </c>
      <c r="F14" s="207" t="s">
        <v>1637</v>
      </c>
    </row>
    <row r="15" spans="1:6" s="281" customFormat="1">
      <c r="A15" s="353" t="s">
        <v>1449</v>
      </c>
      <c r="B15" s="152" t="s">
        <v>1450</v>
      </c>
      <c r="C15" s="165">
        <v>0</v>
      </c>
      <c r="D15" s="165">
        <v>21590927.649999999</v>
      </c>
      <c r="E15" s="165">
        <v>21590927.649999999</v>
      </c>
      <c r="F15" s="207" t="s">
        <v>1637</v>
      </c>
    </row>
    <row r="16" spans="1:6">
      <c r="A16" s="153"/>
      <c r="B16" s="153" t="s">
        <v>279</v>
      </c>
      <c r="C16" s="166">
        <v>380485399.89999998</v>
      </c>
      <c r="D16" s="166">
        <v>462564100.94999999</v>
      </c>
      <c r="E16" s="166">
        <v>82078701.049999997</v>
      </c>
      <c r="F16" s="153"/>
    </row>
  </sheetData>
  <protectedRanges>
    <protectedRange sqref="F16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9"/>
  <sheetViews>
    <sheetView zoomScaleNormal="100" zoomScaleSheetLayoutView="100" workbookViewId="0">
      <selection activeCell="A11" sqref="A11"/>
    </sheetView>
  </sheetViews>
  <sheetFormatPr baseColWidth="10" defaultRowHeight="11.25"/>
  <cols>
    <col min="1" max="1" width="14.5703125" style="155" customWidth="1"/>
    <col min="2" max="2" width="50.7109375" style="155" customWidth="1"/>
    <col min="3" max="5" width="17.7109375" style="119" customWidth="1"/>
    <col min="6" max="16384" width="11.42578125" style="8"/>
  </cols>
  <sheetData>
    <row r="1" spans="1:5" s="41" customFormat="1">
      <c r="A1" s="72" t="s">
        <v>43</v>
      </c>
      <c r="B1" s="72"/>
      <c r="C1" s="73"/>
      <c r="D1" s="73"/>
      <c r="E1" s="32"/>
    </row>
    <row r="2" spans="1:5" s="41" customFormat="1">
      <c r="A2" s="72" t="s">
        <v>0</v>
      </c>
      <c r="B2" s="72"/>
      <c r="C2" s="73"/>
      <c r="D2" s="73"/>
      <c r="E2" s="73"/>
    </row>
    <row r="3" spans="1:5" s="41" customFormat="1">
      <c r="C3" s="73"/>
      <c r="D3" s="73"/>
      <c r="E3" s="73"/>
    </row>
    <row r="4" spans="1:5" s="41" customFormat="1">
      <c r="C4" s="73"/>
      <c r="D4" s="73"/>
      <c r="E4" s="73"/>
    </row>
    <row r="5" spans="1:5" s="41" customFormat="1" ht="11.25" customHeight="1">
      <c r="A5" s="65" t="s">
        <v>154</v>
      </c>
      <c r="C5" s="73"/>
      <c r="D5" s="73"/>
      <c r="E5" s="268" t="s">
        <v>119</v>
      </c>
    </row>
    <row r="6" spans="1:5" s="82" customFormat="1">
      <c r="A6" s="28"/>
      <c r="B6" s="28"/>
      <c r="C6" s="104"/>
      <c r="D6" s="105"/>
      <c r="E6" s="105"/>
    </row>
    <row r="7" spans="1:5" ht="15" customHeight="1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</row>
    <row r="8" spans="1:5">
      <c r="A8" s="358" t="s">
        <v>1451</v>
      </c>
      <c r="B8" s="172" t="s">
        <v>1452</v>
      </c>
      <c r="C8" s="165">
        <v>6367.84</v>
      </c>
      <c r="D8" s="165">
        <v>8457.52</v>
      </c>
      <c r="E8" s="165">
        <v>2089.6799999999998</v>
      </c>
    </row>
    <row r="9" spans="1:5">
      <c r="A9" s="358" t="s">
        <v>1453</v>
      </c>
      <c r="B9" s="172" t="s">
        <v>1454</v>
      </c>
      <c r="C9" s="165">
        <v>7000</v>
      </c>
      <c r="D9" s="165">
        <v>0</v>
      </c>
      <c r="E9" s="165">
        <v>-7000</v>
      </c>
    </row>
    <row r="10" spans="1:5">
      <c r="A10" s="358" t="s">
        <v>1455</v>
      </c>
      <c r="B10" s="172" t="s">
        <v>1456</v>
      </c>
      <c r="C10" s="165">
        <v>1500</v>
      </c>
      <c r="D10" s="165">
        <v>1500</v>
      </c>
      <c r="E10" s="165">
        <v>0</v>
      </c>
    </row>
    <row r="11" spans="1:5">
      <c r="A11" s="358" t="s">
        <v>1457</v>
      </c>
      <c r="B11" s="172" t="s">
        <v>1458</v>
      </c>
      <c r="C11" s="165">
        <v>1500</v>
      </c>
      <c r="D11" s="165">
        <v>1500</v>
      </c>
      <c r="E11" s="165">
        <v>0</v>
      </c>
    </row>
    <row r="12" spans="1:5" s="281" customFormat="1">
      <c r="A12" s="358" t="s">
        <v>1459</v>
      </c>
      <c r="B12" s="172" t="s">
        <v>1460</v>
      </c>
      <c r="C12" s="165">
        <v>1500</v>
      </c>
      <c r="D12" s="165">
        <v>1500</v>
      </c>
      <c r="E12" s="165">
        <v>0</v>
      </c>
    </row>
    <row r="13" spans="1:5" s="281" customFormat="1">
      <c r="A13" s="358" t="s">
        <v>1461</v>
      </c>
      <c r="B13" s="172" t="s">
        <v>1462</v>
      </c>
      <c r="C13" s="165">
        <v>1000</v>
      </c>
      <c r="D13" s="165">
        <v>1000</v>
      </c>
      <c r="E13" s="165">
        <v>0</v>
      </c>
    </row>
    <row r="14" spans="1:5" s="281" customFormat="1">
      <c r="A14" s="358" t="s">
        <v>1463</v>
      </c>
      <c r="B14" s="172" t="s">
        <v>1464</v>
      </c>
      <c r="C14" s="165">
        <v>15509.16</v>
      </c>
      <c r="D14" s="165">
        <v>15509.16</v>
      </c>
      <c r="E14" s="165">
        <v>0</v>
      </c>
    </row>
    <row r="15" spans="1:5" s="281" customFormat="1">
      <c r="A15" s="358" t="s">
        <v>1465</v>
      </c>
      <c r="B15" s="172" t="s">
        <v>1466</v>
      </c>
      <c r="C15" s="165">
        <v>426.57</v>
      </c>
      <c r="D15" s="165">
        <v>-347.43</v>
      </c>
      <c r="E15" s="165">
        <v>-774</v>
      </c>
    </row>
    <row r="16" spans="1:5" s="281" customFormat="1">
      <c r="A16" s="358" t="s">
        <v>1467</v>
      </c>
      <c r="B16" s="172" t="s">
        <v>1468</v>
      </c>
      <c r="C16" s="165">
        <v>34803.57</v>
      </c>
      <c r="D16" s="165">
        <v>29119.25</v>
      </c>
      <c r="E16" s="165">
        <v>-5684.32</v>
      </c>
    </row>
    <row r="17" spans="1:5" s="281" customFormat="1">
      <c r="A17" s="358" t="s">
        <v>1469</v>
      </c>
      <c r="B17" s="172" t="s">
        <v>1470</v>
      </c>
      <c r="C17" s="165">
        <v>4827384.2</v>
      </c>
      <c r="D17" s="165">
        <v>2232303.16</v>
      </c>
      <c r="E17" s="165">
        <v>-2595081.04</v>
      </c>
    </row>
    <row r="18" spans="1:5" s="281" customFormat="1">
      <c r="A18" s="358" t="s">
        <v>1471</v>
      </c>
      <c r="B18" s="172" t="s">
        <v>1472</v>
      </c>
      <c r="C18" s="165">
        <v>1184783.97</v>
      </c>
      <c r="D18" s="165">
        <v>1560903.38</v>
      </c>
      <c r="E18" s="165">
        <v>376119.41</v>
      </c>
    </row>
    <row r="19" spans="1:5" s="281" customFormat="1">
      <c r="A19" s="358" t="s">
        <v>1473</v>
      </c>
      <c r="B19" s="172" t="s">
        <v>1474</v>
      </c>
      <c r="C19" s="165">
        <v>3988.85</v>
      </c>
      <c r="D19" s="165">
        <v>3988.85</v>
      </c>
      <c r="E19" s="165">
        <v>0</v>
      </c>
    </row>
    <row r="20" spans="1:5" s="281" customFormat="1">
      <c r="A20" s="358" t="s">
        <v>1475</v>
      </c>
      <c r="B20" s="172" t="s">
        <v>1476</v>
      </c>
      <c r="C20" s="165">
        <v>21339.79</v>
      </c>
      <c r="D20" s="165">
        <v>94931.37</v>
      </c>
      <c r="E20" s="165">
        <v>73591.58</v>
      </c>
    </row>
    <row r="21" spans="1:5" s="281" customFormat="1">
      <c r="A21" s="358" t="s">
        <v>1477</v>
      </c>
      <c r="B21" s="172" t="s">
        <v>1478</v>
      </c>
      <c r="C21" s="165">
        <v>494104.58</v>
      </c>
      <c r="D21" s="165">
        <v>2076403.08</v>
      </c>
      <c r="E21" s="165">
        <v>1582298.5</v>
      </c>
    </row>
    <row r="22" spans="1:5" s="281" customFormat="1">
      <c r="A22" s="358" t="s">
        <v>1479</v>
      </c>
      <c r="B22" s="172" t="s">
        <v>1480</v>
      </c>
      <c r="C22" s="165">
        <v>134063.24</v>
      </c>
      <c r="D22" s="165">
        <v>110957.19</v>
      </c>
      <c r="E22" s="165">
        <v>-23106.05</v>
      </c>
    </row>
    <row r="23" spans="1:5" s="281" customFormat="1">
      <c r="A23" s="358" t="s">
        <v>1481</v>
      </c>
      <c r="B23" s="172" t="s">
        <v>1482</v>
      </c>
      <c r="C23" s="165">
        <v>0</v>
      </c>
      <c r="D23" s="165">
        <v>870174.73</v>
      </c>
      <c r="E23" s="165">
        <v>870174.73</v>
      </c>
    </row>
    <row r="24" spans="1:5" s="281" customFormat="1">
      <c r="A24" s="358" t="s">
        <v>1483</v>
      </c>
      <c r="B24" s="172" t="s">
        <v>1484</v>
      </c>
      <c r="C24" s="165">
        <v>3376.07</v>
      </c>
      <c r="D24" s="165">
        <v>530830.43999999994</v>
      </c>
      <c r="E24" s="165">
        <v>527454.37</v>
      </c>
    </row>
    <row r="25" spans="1:5" s="281" customFormat="1">
      <c r="A25" s="358" t="s">
        <v>1485</v>
      </c>
      <c r="B25" s="172" t="s">
        <v>1486</v>
      </c>
      <c r="C25" s="165">
        <v>0</v>
      </c>
      <c r="D25" s="165">
        <v>1748123.13</v>
      </c>
      <c r="E25" s="165">
        <v>1748123.13</v>
      </c>
    </row>
    <row r="26" spans="1:5" s="281" customFormat="1">
      <c r="A26" s="358" t="s">
        <v>1487</v>
      </c>
      <c r="B26" s="172" t="s">
        <v>1488</v>
      </c>
      <c r="C26" s="165">
        <v>1022.27</v>
      </c>
      <c r="D26" s="165">
        <v>0</v>
      </c>
      <c r="E26" s="165">
        <v>-1022.27</v>
      </c>
    </row>
    <row r="27" spans="1:5" s="281" customFormat="1">
      <c r="A27" s="358" t="s">
        <v>1489</v>
      </c>
      <c r="B27" s="172" t="s">
        <v>1490</v>
      </c>
      <c r="C27" s="165">
        <v>13769.05</v>
      </c>
      <c r="D27" s="165">
        <v>13784.53</v>
      </c>
      <c r="E27" s="165">
        <v>15.48</v>
      </c>
    </row>
    <row r="28" spans="1:5" s="281" customFormat="1">
      <c r="A28" s="358" t="s">
        <v>1491</v>
      </c>
      <c r="B28" s="172" t="s">
        <v>1492</v>
      </c>
      <c r="C28" s="165">
        <v>500528.25</v>
      </c>
      <c r="D28" s="165">
        <v>5015.59</v>
      </c>
      <c r="E28" s="165">
        <v>-495512.66</v>
      </c>
    </row>
    <row r="29" spans="1:5" s="281" customFormat="1">
      <c r="A29" s="358" t="s">
        <v>1493</v>
      </c>
      <c r="B29" s="172" t="s">
        <v>1494</v>
      </c>
      <c r="C29" s="165">
        <v>34641.33</v>
      </c>
      <c r="D29" s="165">
        <v>34677</v>
      </c>
      <c r="E29" s="165">
        <v>35.67</v>
      </c>
    </row>
    <row r="30" spans="1:5" s="281" customFormat="1">
      <c r="A30" s="358" t="s">
        <v>1495</v>
      </c>
      <c r="B30" s="172" t="s">
        <v>1496</v>
      </c>
      <c r="C30" s="165">
        <v>238.08</v>
      </c>
      <c r="D30" s="165">
        <v>0</v>
      </c>
      <c r="E30" s="165">
        <v>-238.08</v>
      </c>
    </row>
    <row r="31" spans="1:5" s="281" customFormat="1">
      <c r="A31" s="358" t="s">
        <v>1497</v>
      </c>
      <c r="B31" s="172" t="s">
        <v>1498</v>
      </c>
      <c r="C31" s="165">
        <v>23342.37</v>
      </c>
      <c r="D31" s="165">
        <v>23366.42</v>
      </c>
      <c r="E31" s="165">
        <v>24.05</v>
      </c>
    </row>
    <row r="32" spans="1:5" s="281" customFormat="1">
      <c r="A32" s="358" t="s">
        <v>1499</v>
      </c>
      <c r="B32" s="172" t="s">
        <v>1500</v>
      </c>
      <c r="C32" s="165">
        <v>21357.25</v>
      </c>
      <c r="D32" s="165">
        <v>109120.58</v>
      </c>
      <c r="E32" s="165">
        <v>87763.33</v>
      </c>
    </row>
    <row r="33" spans="1:5" s="281" customFormat="1">
      <c r="A33" s="358" t="s">
        <v>1501</v>
      </c>
      <c r="B33" s="172" t="s">
        <v>1502</v>
      </c>
      <c r="C33" s="165">
        <v>27.32</v>
      </c>
      <c r="D33" s="165">
        <v>0</v>
      </c>
      <c r="E33" s="165">
        <v>-27.32</v>
      </c>
    </row>
    <row r="34" spans="1:5" s="281" customFormat="1">
      <c r="A34" s="358" t="s">
        <v>1503</v>
      </c>
      <c r="B34" s="172" t="s">
        <v>1504</v>
      </c>
      <c r="C34" s="165">
        <v>4191.43</v>
      </c>
      <c r="D34" s="165">
        <v>1427.99</v>
      </c>
      <c r="E34" s="165">
        <v>-2763.44</v>
      </c>
    </row>
    <row r="35" spans="1:5" s="281" customFormat="1">
      <c r="A35" s="358" t="s">
        <v>1505</v>
      </c>
      <c r="B35" s="172" t="s">
        <v>1506</v>
      </c>
      <c r="C35" s="165">
        <v>17039.03</v>
      </c>
      <c r="D35" s="165">
        <v>0</v>
      </c>
      <c r="E35" s="165">
        <v>-17039.03</v>
      </c>
    </row>
    <row r="36" spans="1:5" s="281" customFormat="1">
      <c r="A36" s="358" t="s">
        <v>1507</v>
      </c>
      <c r="B36" s="172" t="s">
        <v>1508</v>
      </c>
      <c r="C36" s="165">
        <v>30671.22</v>
      </c>
      <c r="D36" s="165">
        <v>30702.85</v>
      </c>
      <c r="E36" s="165">
        <v>31.63</v>
      </c>
    </row>
    <row r="37" spans="1:5" s="281" customFormat="1">
      <c r="A37" s="358" t="s">
        <v>1509</v>
      </c>
      <c r="B37" s="172" t="s">
        <v>1510</v>
      </c>
      <c r="C37" s="165">
        <v>65357.77</v>
      </c>
      <c r="D37" s="165">
        <v>2.84</v>
      </c>
      <c r="E37" s="165">
        <v>-65354.93</v>
      </c>
    </row>
    <row r="38" spans="1:5" s="281" customFormat="1">
      <c r="A38" s="358" t="s">
        <v>1511</v>
      </c>
      <c r="B38" s="172" t="s">
        <v>1512</v>
      </c>
      <c r="C38" s="165">
        <v>13720.06</v>
      </c>
      <c r="D38" s="165">
        <v>13738</v>
      </c>
      <c r="E38" s="165">
        <v>17.940000000000001</v>
      </c>
    </row>
    <row r="39" spans="1:5" s="281" customFormat="1">
      <c r="A39" s="358" t="s">
        <v>1513</v>
      </c>
      <c r="B39" s="172" t="s">
        <v>1514</v>
      </c>
      <c r="C39" s="165">
        <v>15715.95</v>
      </c>
      <c r="D39" s="165">
        <v>17368.12</v>
      </c>
      <c r="E39" s="165">
        <v>1652.17</v>
      </c>
    </row>
    <row r="40" spans="1:5" s="281" customFormat="1">
      <c r="A40" s="358" t="s">
        <v>1515</v>
      </c>
      <c r="B40" s="172" t="s">
        <v>1516</v>
      </c>
      <c r="C40" s="165">
        <v>10893.11</v>
      </c>
      <c r="D40" s="165">
        <v>0</v>
      </c>
      <c r="E40" s="165">
        <v>-10893.11</v>
      </c>
    </row>
    <row r="41" spans="1:5" s="281" customFormat="1">
      <c r="A41" s="358" t="s">
        <v>1517</v>
      </c>
      <c r="B41" s="172" t="s">
        <v>1518</v>
      </c>
      <c r="C41" s="165">
        <v>25792.1</v>
      </c>
      <c r="D41" s="165">
        <v>15351.94</v>
      </c>
      <c r="E41" s="165">
        <v>-10440.16</v>
      </c>
    </row>
    <row r="42" spans="1:5" s="281" customFormat="1">
      <c r="A42" s="358" t="s">
        <v>1519</v>
      </c>
      <c r="B42" s="172" t="s">
        <v>1520</v>
      </c>
      <c r="C42" s="165">
        <v>24742.83</v>
      </c>
      <c r="D42" s="165">
        <v>0</v>
      </c>
      <c r="E42" s="165">
        <v>-24742.83</v>
      </c>
    </row>
    <row r="43" spans="1:5" s="281" customFormat="1">
      <c r="A43" s="358" t="s">
        <v>1521</v>
      </c>
      <c r="B43" s="172" t="s">
        <v>1522</v>
      </c>
      <c r="C43" s="165">
        <v>113065.54</v>
      </c>
      <c r="D43" s="165">
        <v>0</v>
      </c>
      <c r="E43" s="165">
        <v>-113065.54</v>
      </c>
    </row>
    <row r="44" spans="1:5" s="281" customFormat="1">
      <c r="A44" s="358" t="s">
        <v>1523</v>
      </c>
      <c r="B44" s="172" t="s">
        <v>1524</v>
      </c>
      <c r="C44" s="165">
        <v>132337.60000000001</v>
      </c>
      <c r="D44" s="165">
        <v>0</v>
      </c>
      <c r="E44" s="165">
        <v>-132337.60000000001</v>
      </c>
    </row>
    <row r="45" spans="1:5" s="281" customFormat="1">
      <c r="A45" s="358" t="s">
        <v>1525</v>
      </c>
      <c r="B45" s="172" t="s">
        <v>1526</v>
      </c>
      <c r="C45" s="165">
        <v>655.94</v>
      </c>
      <c r="D45" s="165">
        <v>655.94</v>
      </c>
      <c r="E45" s="165">
        <v>0</v>
      </c>
    </row>
    <row r="46" spans="1:5" s="281" customFormat="1">
      <c r="A46" s="358" t="s">
        <v>1527</v>
      </c>
      <c r="B46" s="172" t="s">
        <v>1528</v>
      </c>
      <c r="C46" s="165">
        <v>27.67</v>
      </c>
      <c r="D46" s="165">
        <v>0</v>
      </c>
      <c r="E46" s="165">
        <v>-27.67</v>
      </c>
    </row>
    <row r="47" spans="1:5" s="281" customFormat="1">
      <c r="A47" s="358" t="s">
        <v>1529</v>
      </c>
      <c r="B47" s="172" t="s">
        <v>1530</v>
      </c>
      <c r="C47" s="165">
        <v>19282.75</v>
      </c>
      <c r="D47" s="165">
        <v>19282.75</v>
      </c>
      <c r="E47" s="165">
        <v>0</v>
      </c>
    </row>
    <row r="48" spans="1:5" s="281" customFormat="1">
      <c r="A48" s="358" t="s">
        <v>1531</v>
      </c>
      <c r="B48" s="172" t="s">
        <v>1532</v>
      </c>
      <c r="C48" s="165">
        <v>1429.41</v>
      </c>
      <c r="D48" s="165">
        <v>0</v>
      </c>
      <c r="E48" s="165">
        <v>-1429.41</v>
      </c>
    </row>
    <row r="49" spans="1:5" s="281" customFormat="1">
      <c r="A49" s="358" t="s">
        <v>1533</v>
      </c>
      <c r="B49" s="172" t="s">
        <v>1534</v>
      </c>
      <c r="C49" s="165">
        <v>18992.509999999998</v>
      </c>
      <c r="D49" s="165">
        <v>7267.44</v>
      </c>
      <c r="E49" s="165">
        <v>-11725.07</v>
      </c>
    </row>
    <row r="50" spans="1:5" s="281" customFormat="1">
      <c r="A50" s="358" t="s">
        <v>1535</v>
      </c>
      <c r="B50" s="172" t="s">
        <v>1536</v>
      </c>
      <c r="C50" s="165">
        <v>290609.65999999997</v>
      </c>
      <c r="D50" s="165">
        <v>291266.84999999998</v>
      </c>
      <c r="E50" s="165">
        <v>657.19</v>
      </c>
    </row>
    <row r="51" spans="1:5" s="281" customFormat="1">
      <c r="A51" s="358" t="s">
        <v>1537</v>
      </c>
      <c r="B51" s="172" t="s">
        <v>1538</v>
      </c>
      <c r="C51" s="165">
        <v>13941.13</v>
      </c>
      <c r="D51" s="165">
        <v>13955.93</v>
      </c>
      <c r="E51" s="165">
        <v>14.8</v>
      </c>
    </row>
    <row r="52" spans="1:5" s="281" customFormat="1">
      <c r="A52" s="358" t="s">
        <v>1539</v>
      </c>
      <c r="B52" s="172" t="s">
        <v>1540</v>
      </c>
      <c r="C52" s="165">
        <v>2.25</v>
      </c>
      <c r="D52" s="165">
        <v>0</v>
      </c>
      <c r="E52" s="165">
        <v>-2.25</v>
      </c>
    </row>
    <row r="53" spans="1:5" s="281" customFormat="1">
      <c r="A53" s="358" t="s">
        <v>1541</v>
      </c>
      <c r="B53" s="172" t="s">
        <v>1542</v>
      </c>
      <c r="C53" s="165">
        <v>9.7799999999999994</v>
      </c>
      <c r="D53" s="165">
        <v>0</v>
      </c>
      <c r="E53" s="165">
        <v>-9.7799999999999994</v>
      </c>
    </row>
    <row r="54" spans="1:5" s="281" customFormat="1">
      <c r="A54" s="358" t="s">
        <v>1543</v>
      </c>
      <c r="B54" s="172" t="s">
        <v>1544</v>
      </c>
      <c r="C54" s="165">
        <v>894.76</v>
      </c>
      <c r="D54" s="165">
        <v>0</v>
      </c>
      <c r="E54" s="165">
        <v>-894.76</v>
      </c>
    </row>
    <row r="55" spans="1:5" s="281" customFormat="1">
      <c r="A55" s="358" t="s">
        <v>1545</v>
      </c>
      <c r="B55" s="172" t="s">
        <v>1546</v>
      </c>
      <c r="C55" s="165">
        <v>156536.95000000001</v>
      </c>
      <c r="D55" s="165">
        <v>156548.89000000001</v>
      </c>
      <c r="E55" s="165">
        <v>11.94</v>
      </c>
    </row>
    <row r="56" spans="1:5" s="281" customFormat="1">
      <c r="A56" s="358" t="s">
        <v>1547</v>
      </c>
      <c r="B56" s="172" t="s">
        <v>1548</v>
      </c>
      <c r="C56" s="165">
        <v>20807.740000000002</v>
      </c>
      <c r="D56" s="165">
        <v>20809.32</v>
      </c>
      <c r="E56" s="165">
        <v>1.58</v>
      </c>
    </row>
    <row r="57" spans="1:5" s="281" customFormat="1">
      <c r="A57" s="358" t="s">
        <v>1549</v>
      </c>
      <c r="B57" s="172" t="s">
        <v>1550</v>
      </c>
      <c r="C57" s="165">
        <v>0.81</v>
      </c>
      <c r="D57" s="165">
        <v>0</v>
      </c>
      <c r="E57" s="165">
        <v>-0.81</v>
      </c>
    </row>
    <row r="58" spans="1:5" s="281" customFormat="1">
      <c r="A58" s="358" t="s">
        <v>1551</v>
      </c>
      <c r="B58" s="172" t="s">
        <v>1552</v>
      </c>
      <c r="C58" s="165">
        <v>273572.64</v>
      </c>
      <c r="D58" s="165">
        <v>273593.48</v>
      </c>
      <c r="E58" s="165">
        <v>20.84</v>
      </c>
    </row>
    <row r="59" spans="1:5" s="281" customFormat="1">
      <c r="A59" s="358" t="s">
        <v>1553</v>
      </c>
      <c r="B59" s="172" t="s">
        <v>1554</v>
      </c>
      <c r="C59" s="165">
        <v>0.34</v>
      </c>
      <c r="D59" s="165">
        <v>0</v>
      </c>
      <c r="E59" s="165">
        <v>-0.34</v>
      </c>
    </row>
    <row r="60" spans="1:5" s="281" customFormat="1">
      <c r="A60" s="358" t="s">
        <v>1555</v>
      </c>
      <c r="B60" s="172" t="s">
        <v>1556</v>
      </c>
      <c r="C60" s="165">
        <v>23343.46</v>
      </c>
      <c r="D60" s="165">
        <v>23367.52</v>
      </c>
      <c r="E60" s="165">
        <v>24.06</v>
      </c>
    </row>
    <row r="61" spans="1:5" s="281" customFormat="1">
      <c r="A61" s="358" t="s">
        <v>1557</v>
      </c>
      <c r="B61" s="172" t="s">
        <v>1558</v>
      </c>
      <c r="C61" s="165">
        <v>82310.080000000002</v>
      </c>
      <c r="D61" s="165">
        <v>82458.070000000007</v>
      </c>
      <c r="E61" s="165">
        <v>147.99</v>
      </c>
    </row>
    <row r="62" spans="1:5" s="281" customFormat="1">
      <c r="A62" s="358" t="s">
        <v>1559</v>
      </c>
      <c r="B62" s="172" t="s">
        <v>1560</v>
      </c>
      <c r="C62" s="165">
        <v>953.19</v>
      </c>
      <c r="D62" s="165">
        <v>44859.49</v>
      </c>
      <c r="E62" s="165">
        <v>43906.3</v>
      </c>
    </row>
    <row r="63" spans="1:5" s="281" customFormat="1">
      <c r="A63" s="358" t="s">
        <v>1561</v>
      </c>
      <c r="B63" s="172" t="s">
        <v>1562</v>
      </c>
      <c r="C63" s="165">
        <v>20516.97</v>
      </c>
      <c r="D63" s="165">
        <v>20538.18</v>
      </c>
      <c r="E63" s="165">
        <v>21.21</v>
      </c>
    </row>
    <row r="64" spans="1:5" s="281" customFormat="1">
      <c r="A64" s="358" t="s">
        <v>1563</v>
      </c>
      <c r="B64" s="172" t="s">
        <v>1564</v>
      </c>
      <c r="C64" s="165">
        <v>-524</v>
      </c>
      <c r="D64" s="165">
        <v>0</v>
      </c>
      <c r="E64" s="165">
        <v>524</v>
      </c>
    </row>
    <row r="65" spans="1:5" s="281" customFormat="1">
      <c r="A65" s="358" t="s">
        <v>1565</v>
      </c>
      <c r="B65" s="172" t="s">
        <v>1566</v>
      </c>
      <c r="C65" s="165">
        <v>5613.66</v>
      </c>
      <c r="D65" s="165">
        <v>5614.11</v>
      </c>
      <c r="E65" s="165">
        <v>0.45</v>
      </c>
    </row>
    <row r="66" spans="1:5" s="281" customFormat="1">
      <c r="A66" s="358" t="s">
        <v>1567</v>
      </c>
      <c r="B66" s="172" t="s">
        <v>1568</v>
      </c>
      <c r="C66" s="165">
        <v>82573.88</v>
      </c>
      <c r="D66" s="165">
        <v>10.69</v>
      </c>
      <c r="E66" s="165">
        <v>-82563.19</v>
      </c>
    </row>
    <row r="67" spans="1:5" s="281" customFormat="1">
      <c r="A67" s="358" t="s">
        <v>1569</v>
      </c>
      <c r="B67" s="172" t="s">
        <v>1570</v>
      </c>
      <c r="C67" s="165">
        <v>214.19</v>
      </c>
      <c r="D67" s="165">
        <v>7652</v>
      </c>
      <c r="E67" s="165">
        <v>7437.81</v>
      </c>
    </row>
    <row r="68" spans="1:5" s="281" customFormat="1">
      <c r="A68" s="358" t="s">
        <v>1571</v>
      </c>
      <c r="B68" s="172" t="s">
        <v>1572</v>
      </c>
      <c r="C68" s="165">
        <v>62.19</v>
      </c>
      <c r="D68" s="165">
        <v>62.19</v>
      </c>
      <c r="E68" s="165">
        <v>0</v>
      </c>
    </row>
    <row r="69" spans="1:5" s="281" customFormat="1">
      <c r="A69" s="358" t="s">
        <v>1573</v>
      </c>
      <c r="B69" s="172" t="s">
        <v>1574</v>
      </c>
      <c r="C69" s="165">
        <v>18082.66</v>
      </c>
      <c r="D69" s="165">
        <v>0</v>
      </c>
      <c r="E69" s="165">
        <v>-18082.66</v>
      </c>
    </row>
    <row r="70" spans="1:5" s="281" customFormat="1">
      <c r="A70" s="358" t="s">
        <v>1575</v>
      </c>
      <c r="B70" s="172" t="s">
        <v>1576</v>
      </c>
      <c r="C70" s="165">
        <v>8826.2199999999993</v>
      </c>
      <c r="D70" s="165">
        <v>8826.9</v>
      </c>
      <c r="E70" s="165">
        <v>0.68</v>
      </c>
    </row>
    <row r="71" spans="1:5" s="281" customFormat="1">
      <c r="A71" s="358" t="s">
        <v>1577</v>
      </c>
      <c r="B71" s="172" t="s">
        <v>1578</v>
      </c>
      <c r="C71" s="165">
        <v>0.94</v>
      </c>
      <c r="D71" s="165">
        <v>0</v>
      </c>
      <c r="E71" s="165">
        <v>-0.94</v>
      </c>
    </row>
    <row r="72" spans="1:5" s="281" customFormat="1">
      <c r="A72" s="358" t="s">
        <v>1579</v>
      </c>
      <c r="B72" s="172" t="s">
        <v>1580</v>
      </c>
      <c r="C72" s="165">
        <v>11264.56</v>
      </c>
      <c r="D72" s="165">
        <v>0</v>
      </c>
      <c r="E72" s="165">
        <v>-11264.56</v>
      </c>
    </row>
    <row r="73" spans="1:5" s="281" customFormat="1">
      <c r="A73" s="358" t="s">
        <v>1581</v>
      </c>
      <c r="B73" s="172" t="s">
        <v>1582</v>
      </c>
      <c r="C73" s="165">
        <v>276675.71000000002</v>
      </c>
      <c r="D73" s="165">
        <v>7951.63</v>
      </c>
      <c r="E73" s="165">
        <v>-268724.08</v>
      </c>
    </row>
    <row r="74" spans="1:5" s="281" customFormat="1">
      <c r="A74" s="358" t="s">
        <v>1583</v>
      </c>
      <c r="B74" s="172" t="s">
        <v>1584</v>
      </c>
      <c r="C74" s="165">
        <v>34548.730000000003</v>
      </c>
      <c r="D74" s="165">
        <v>66077.27</v>
      </c>
      <c r="E74" s="165">
        <v>31528.54</v>
      </c>
    </row>
    <row r="75" spans="1:5" s="281" customFormat="1">
      <c r="A75" s="358" t="s">
        <v>1585</v>
      </c>
      <c r="B75" s="172" t="s">
        <v>1586</v>
      </c>
      <c r="C75" s="165">
        <v>10873.03</v>
      </c>
      <c r="D75" s="165">
        <v>10873.84</v>
      </c>
      <c r="E75" s="165">
        <v>0.81</v>
      </c>
    </row>
    <row r="76" spans="1:5" s="281" customFormat="1">
      <c r="A76" s="358" t="s">
        <v>1587</v>
      </c>
      <c r="B76" s="172" t="s">
        <v>1588</v>
      </c>
      <c r="C76" s="165">
        <v>41141.129999999997</v>
      </c>
      <c r="D76" s="165">
        <v>0</v>
      </c>
      <c r="E76" s="165">
        <v>-41141.129999999997</v>
      </c>
    </row>
    <row r="77" spans="1:5" s="281" customFormat="1">
      <c r="A77" s="358" t="s">
        <v>1589</v>
      </c>
      <c r="B77" s="172" t="s">
        <v>1590</v>
      </c>
      <c r="C77" s="165">
        <v>140.93</v>
      </c>
      <c r="D77" s="165">
        <v>178.25</v>
      </c>
      <c r="E77" s="165">
        <v>37.32</v>
      </c>
    </row>
    <row r="78" spans="1:5" s="281" customFormat="1">
      <c r="A78" s="358" t="s">
        <v>1591</v>
      </c>
      <c r="B78" s="172" t="s">
        <v>1592</v>
      </c>
      <c r="C78" s="165">
        <v>4858.47</v>
      </c>
      <c r="D78" s="165">
        <v>16119.47</v>
      </c>
      <c r="E78" s="165">
        <v>11261</v>
      </c>
    </row>
    <row r="79" spans="1:5" s="281" customFormat="1">
      <c r="A79" s="358" t="s">
        <v>1593</v>
      </c>
      <c r="B79" s="172" t="s">
        <v>1594</v>
      </c>
      <c r="C79" s="165">
        <v>113444.87</v>
      </c>
      <c r="D79" s="165">
        <v>0</v>
      </c>
      <c r="E79" s="165">
        <v>-113444.87</v>
      </c>
    </row>
    <row r="80" spans="1:5" s="281" customFormat="1">
      <c r="A80" s="358" t="s">
        <v>1595</v>
      </c>
      <c r="B80" s="172" t="s">
        <v>1596</v>
      </c>
      <c r="C80" s="165">
        <v>149543.04000000001</v>
      </c>
      <c r="D80" s="165">
        <v>0</v>
      </c>
      <c r="E80" s="165">
        <v>-149543.04000000001</v>
      </c>
    </row>
    <row r="81" spans="1:5" s="281" customFormat="1">
      <c r="A81" s="358" t="s">
        <v>1597</v>
      </c>
      <c r="B81" s="172" t="s">
        <v>1598</v>
      </c>
      <c r="C81" s="165">
        <v>0</v>
      </c>
      <c r="D81" s="165">
        <v>21687819.84</v>
      </c>
      <c r="E81" s="165">
        <v>21687819.84</v>
      </c>
    </row>
    <row r="82" spans="1:5" s="281" customFormat="1">
      <c r="A82" s="358" t="s">
        <v>1599</v>
      </c>
      <c r="B82" s="172" t="s">
        <v>1600</v>
      </c>
      <c r="C82" s="165">
        <v>0</v>
      </c>
      <c r="D82" s="165">
        <v>2347476.7400000002</v>
      </c>
      <c r="E82" s="165">
        <v>2347476.7400000002</v>
      </c>
    </row>
    <row r="83" spans="1:5" s="281" customFormat="1">
      <c r="A83" s="358" t="s">
        <v>1601</v>
      </c>
      <c r="B83" s="172" t="s">
        <v>1602</v>
      </c>
      <c r="C83" s="165">
        <v>0</v>
      </c>
      <c r="D83" s="165">
        <v>1516714.28</v>
      </c>
      <c r="E83" s="165">
        <v>1516714.28</v>
      </c>
    </row>
    <row r="84" spans="1:5" s="281" customFormat="1">
      <c r="A84" s="358" t="s">
        <v>1603</v>
      </c>
      <c r="B84" s="172" t="s">
        <v>1604</v>
      </c>
      <c r="C84" s="165">
        <v>0</v>
      </c>
      <c r="D84" s="165">
        <v>1737936.25</v>
      </c>
      <c r="E84" s="165">
        <v>1737936.25</v>
      </c>
    </row>
    <row r="85" spans="1:5" s="281" customFormat="1">
      <c r="A85" s="358" t="s">
        <v>1605</v>
      </c>
      <c r="B85" s="172" t="s">
        <v>1606</v>
      </c>
      <c r="C85" s="165">
        <v>0</v>
      </c>
      <c r="D85" s="165">
        <v>1014137.75</v>
      </c>
      <c r="E85" s="165">
        <v>1014137.75</v>
      </c>
    </row>
    <row r="86" spans="1:5" s="281" customFormat="1">
      <c r="A86" s="358" t="s">
        <v>1607</v>
      </c>
      <c r="B86" s="172" t="s">
        <v>1608</v>
      </c>
      <c r="C86" s="165">
        <v>0</v>
      </c>
      <c r="D86" s="165">
        <v>1496220.66</v>
      </c>
      <c r="E86" s="165">
        <v>1496220.66</v>
      </c>
    </row>
    <row r="87" spans="1:5" s="281" customFormat="1">
      <c r="A87" s="358" t="s">
        <v>1609</v>
      </c>
      <c r="B87" s="172" t="s">
        <v>1610</v>
      </c>
      <c r="C87" s="165">
        <v>0</v>
      </c>
      <c r="D87" s="165">
        <v>1626940.42</v>
      </c>
      <c r="E87" s="165">
        <v>1626940.42</v>
      </c>
    </row>
    <row r="88" spans="1:5" s="281" customFormat="1">
      <c r="A88" s="358" t="s">
        <v>1611</v>
      </c>
      <c r="B88" s="172" t="s">
        <v>1612</v>
      </c>
      <c r="C88" s="165">
        <v>0</v>
      </c>
      <c r="D88" s="165">
        <v>94501.15</v>
      </c>
      <c r="E88" s="165">
        <v>94501.15</v>
      </c>
    </row>
    <row r="89" spans="1:5" s="281" customFormat="1">
      <c r="A89" s="358" t="s">
        <v>1613</v>
      </c>
      <c r="B89" s="172" t="s">
        <v>1614</v>
      </c>
      <c r="C89" s="165">
        <v>0</v>
      </c>
      <c r="D89" s="165">
        <v>27098.67</v>
      </c>
      <c r="E89" s="165">
        <v>27098.67</v>
      </c>
    </row>
    <row r="90" spans="1:5" s="281" customFormat="1" ht="22.5">
      <c r="A90" s="358" t="s">
        <v>1615</v>
      </c>
      <c r="B90" s="172" t="s">
        <v>1616</v>
      </c>
      <c r="C90" s="165">
        <v>0</v>
      </c>
      <c r="D90" s="165">
        <v>529083.80000000005</v>
      </c>
      <c r="E90" s="165">
        <v>529083.80000000005</v>
      </c>
    </row>
    <row r="91" spans="1:5" s="281" customFormat="1">
      <c r="A91" s="358" t="s">
        <v>1617</v>
      </c>
      <c r="B91" s="172" t="s">
        <v>1618</v>
      </c>
      <c r="C91" s="165">
        <v>0</v>
      </c>
      <c r="D91" s="165">
        <v>646477.62</v>
      </c>
      <c r="E91" s="165">
        <v>646477.62</v>
      </c>
    </row>
    <row r="92" spans="1:5" s="281" customFormat="1">
      <c r="A92" s="358" t="s">
        <v>1619</v>
      </c>
      <c r="B92" s="172" t="s">
        <v>1620</v>
      </c>
      <c r="C92" s="165">
        <v>0</v>
      </c>
      <c r="D92" s="165">
        <v>312521.19</v>
      </c>
      <c r="E92" s="165">
        <v>312521.19</v>
      </c>
    </row>
    <row r="93" spans="1:5" s="281" customFormat="1">
      <c r="A93" s="358" t="s">
        <v>1621</v>
      </c>
      <c r="B93" s="172" t="s">
        <v>1622</v>
      </c>
      <c r="C93" s="165">
        <v>0</v>
      </c>
      <c r="D93" s="165">
        <v>19276.04</v>
      </c>
      <c r="E93" s="165">
        <v>19276.04</v>
      </c>
    </row>
    <row r="94" spans="1:5" s="281" customFormat="1">
      <c r="A94" s="358" t="s">
        <v>1623</v>
      </c>
      <c r="B94" s="172" t="s">
        <v>1624</v>
      </c>
      <c r="C94" s="165">
        <v>9398721.5099999998</v>
      </c>
      <c r="D94" s="165">
        <v>43627345.810000002</v>
      </c>
      <c r="E94" s="165">
        <v>34228624.299999997</v>
      </c>
    </row>
    <row r="95" spans="1:5" s="281" customFormat="1">
      <c r="A95" s="358" t="s">
        <v>1625</v>
      </c>
      <c r="B95" s="172" t="s">
        <v>392</v>
      </c>
      <c r="C95" s="165">
        <v>0</v>
      </c>
      <c r="D95" s="165">
        <v>200</v>
      </c>
      <c r="E95" s="165">
        <v>200</v>
      </c>
    </row>
    <row r="96" spans="1:5" s="281" customFormat="1">
      <c r="A96" s="358" t="s">
        <v>1626</v>
      </c>
      <c r="B96" s="172" t="s">
        <v>394</v>
      </c>
      <c r="C96" s="165">
        <v>0</v>
      </c>
      <c r="D96" s="165">
        <v>16561922.23</v>
      </c>
      <c r="E96" s="165">
        <v>16561922.23</v>
      </c>
    </row>
    <row r="97" spans="1:5" s="281" customFormat="1">
      <c r="A97" s="358" t="s">
        <v>1627</v>
      </c>
      <c r="B97" s="172" t="s">
        <v>1628</v>
      </c>
      <c r="C97" s="165">
        <v>0</v>
      </c>
      <c r="D97" s="165">
        <v>16562122.23</v>
      </c>
      <c r="E97" s="165">
        <v>16562122.23</v>
      </c>
    </row>
    <row r="98" spans="1:5" s="19" customFormat="1">
      <c r="A98" s="153"/>
      <c r="B98" s="153" t="s">
        <v>390</v>
      </c>
      <c r="C98" s="166">
        <v>9433525.0800000001</v>
      </c>
      <c r="D98" s="166">
        <v>60218587.289999999</v>
      </c>
      <c r="E98" s="166">
        <v>50785062.210000001</v>
      </c>
    </row>
    <row r="99" spans="1:5" s="19" customFormat="1">
      <c r="A99" s="199"/>
      <c r="B99" s="199"/>
      <c r="C99" s="204"/>
      <c r="D99" s="204"/>
      <c r="E99" s="204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6"/>
  <sheetViews>
    <sheetView zoomScaleNormal="100" zoomScaleSheetLayoutView="100" workbookViewId="0">
      <selection activeCell="K18" sqref="K18"/>
    </sheetView>
  </sheetViews>
  <sheetFormatPr baseColWidth="10" defaultRowHeight="11.25"/>
  <cols>
    <col min="1" max="1" width="20.7109375" style="155" customWidth="1"/>
    <col min="2" max="2" width="50.7109375" style="155" customWidth="1"/>
    <col min="3" max="3" width="14" style="119" customWidth="1"/>
    <col min="4" max="4" width="15.5703125" style="120" customWidth="1"/>
    <col min="5" max="16384" width="11.42578125" style="8"/>
  </cols>
  <sheetData>
    <row r="1" spans="1:4" s="41" customFormat="1">
      <c r="A1" s="72" t="s">
        <v>43</v>
      </c>
      <c r="B1" s="72"/>
      <c r="C1" s="106"/>
      <c r="D1" s="107"/>
    </row>
    <row r="2" spans="1:4" s="41" customFormat="1">
      <c r="A2" s="72" t="s">
        <v>0</v>
      </c>
      <c r="B2" s="72"/>
      <c r="C2" s="106"/>
      <c r="D2" s="108"/>
    </row>
    <row r="3" spans="1:4" s="41" customFormat="1">
      <c r="A3" s="72"/>
      <c r="B3" s="72"/>
      <c r="C3" s="106"/>
      <c r="D3" s="108"/>
    </row>
    <row r="4" spans="1:4" s="41" customFormat="1">
      <c r="C4" s="106"/>
      <c r="D4" s="108"/>
    </row>
    <row r="5" spans="1:4" s="41" customFormat="1" ht="11.25" customHeight="1">
      <c r="A5" s="376" t="s">
        <v>280</v>
      </c>
      <c r="B5" s="377"/>
      <c r="C5" s="106"/>
      <c r="D5" s="109" t="s">
        <v>120</v>
      </c>
    </row>
    <row r="6" spans="1:4">
      <c r="A6" s="110"/>
      <c r="B6" s="110"/>
      <c r="C6" s="111"/>
      <c r="D6" s="112"/>
    </row>
    <row r="7" spans="1:4" ht="15" customHeight="1">
      <c r="A7" s="15" t="s">
        <v>46</v>
      </c>
      <c r="B7" s="16" t="s">
        <v>47</v>
      </c>
      <c r="C7" s="57" t="s">
        <v>77</v>
      </c>
      <c r="D7" s="51" t="s">
        <v>121</v>
      </c>
    </row>
    <row r="8" spans="1:4">
      <c r="A8" s="359" t="s">
        <v>573</v>
      </c>
      <c r="B8" s="114" t="s">
        <v>574</v>
      </c>
      <c r="C8" s="115">
        <v>15042272.310000001</v>
      </c>
      <c r="D8" s="116"/>
    </row>
    <row r="9" spans="1:4">
      <c r="A9" s="359" t="s">
        <v>577</v>
      </c>
      <c r="B9" s="114" t="s">
        <v>578</v>
      </c>
      <c r="C9" s="115">
        <v>141382.79999999999</v>
      </c>
      <c r="D9" s="116"/>
    </row>
    <row r="10" spans="1:4" ht="22.5">
      <c r="A10" s="359" t="s">
        <v>582</v>
      </c>
      <c r="B10" s="114" t="s">
        <v>583</v>
      </c>
      <c r="C10" s="115">
        <v>83332.77</v>
      </c>
      <c r="D10" s="116"/>
    </row>
    <row r="11" spans="1:4">
      <c r="A11" s="113"/>
      <c r="B11" s="114"/>
      <c r="C11" s="115"/>
      <c r="D11" s="116"/>
    </row>
    <row r="12" spans="1:4">
      <c r="A12" s="117"/>
      <c r="B12" s="117" t="s">
        <v>388</v>
      </c>
      <c r="C12" s="118">
        <f>SUM(C8:C11)</f>
        <v>15266987.880000001</v>
      </c>
      <c r="D12" s="205">
        <v>0</v>
      </c>
    </row>
    <row r="15" spans="1:4">
      <c r="A15" s="376" t="s">
        <v>281</v>
      </c>
      <c r="B15" s="377"/>
      <c r="C15" s="106"/>
      <c r="D15" s="109" t="s">
        <v>120</v>
      </c>
    </row>
    <row r="16" spans="1:4">
      <c r="A16" s="110"/>
      <c r="B16" s="110"/>
      <c r="C16" s="111"/>
      <c r="D16" s="112"/>
    </row>
    <row r="17" spans="1:4">
      <c r="A17" s="15" t="s">
        <v>46</v>
      </c>
      <c r="B17" s="16" t="s">
        <v>47</v>
      </c>
      <c r="C17" s="57" t="s">
        <v>77</v>
      </c>
      <c r="D17" s="51" t="s">
        <v>121</v>
      </c>
    </row>
    <row r="18" spans="1:4">
      <c r="A18" s="113"/>
      <c r="B18" s="114"/>
      <c r="C18" s="115"/>
      <c r="D18" s="116"/>
    </row>
    <row r="19" spans="1:4">
      <c r="A19" s="359" t="s">
        <v>592</v>
      </c>
      <c r="B19" s="114" t="s">
        <v>585</v>
      </c>
      <c r="C19" s="115">
        <v>30528.99</v>
      </c>
      <c r="D19" s="116"/>
    </row>
    <row r="20" spans="1:4">
      <c r="A20" s="359" t="s">
        <v>605</v>
      </c>
      <c r="B20" s="114" t="s">
        <v>600</v>
      </c>
      <c r="C20" s="115">
        <v>82918</v>
      </c>
      <c r="D20" s="116"/>
    </row>
    <row r="21" spans="1:4">
      <c r="A21" s="359" t="s">
        <v>616</v>
      </c>
      <c r="B21" s="114" t="s">
        <v>617</v>
      </c>
      <c r="C21" s="115">
        <v>2100.0100000000002</v>
      </c>
      <c r="D21" s="116"/>
    </row>
    <row r="22" spans="1:4">
      <c r="A22" s="380" t="s">
        <v>626</v>
      </c>
      <c r="B22" s="381" t="s">
        <v>623</v>
      </c>
      <c r="C22" s="382">
        <v>11615</v>
      </c>
      <c r="D22" s="383">
        <v>0</v>
      </c>
    </row>
    <row r="23" spans="1:4" s="281" customFormat="1">
      <c r="A23" s="384" t="s">
        <v>637</v>
      </c>
      <c r="B23" s="385" t="s">
        <v>630</v>
      </c>
      <c r="C23" s="386">
        <v>576663</v>
      </c>
      <c r="D23" s="387"/>
    </row>
    <row r="24" spans="1:4" s="281" customFormat="1">
      <c r="A24" s="384" t="s">
        <v>652</v>
      </c>
      <c r="B24" s="385" t="s">
        <v>645</v>
      </c>
      <c r="C24" s="386">
        <v>849800</v>
      </c>
      <c r="D24" s="387"/>
    </row>
    <row r="25" spans="1:4" s="281" customFormat="1">
      <c r="A25" s="384" t="s">
        <v>695</v>
      </c>
      <c r="B25" s="385" t="s">
        <v>696</v>
      </c>
      <c r="C25" s="386">
        <v>52181.95</v>
      </c>
      <c r="D25" s="387"/>
    </row>
    <row r="26" spans="1:4" s="281" customFormat="1">
      <c r="A26" s="384" t="s">
        <v>722</v>
      </c>
      <c r="B26" s="385" t="s">
        <v>723</v>
      </c>
      <c r="C26" s="386">
        <v>53985.7</v>
      </c>
      <c r="D26" s="387"/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30" activePane="bottomLeft" state="frozen"/>
      <selection pane="bottomLeft" activeCell="D51" sqref="D51"/>
    </sheetView>
  </sheetViews>
  <sheetFormatPr baseColWidth="10" defaultRowHeight="11.25"/>
  <cols>
    <col min="1" max="1" width="11.7109375" style="155" customWidth="1"/>
    <col min="2" max="2" width="51.42578125" style="155" customWidth="1"/>
    <col min="3" max="3" width="17.7109375" style="119" customWidth="1"/>
    <col min="4" max="4" width="17.7109375" style="273" customWidth="1"/>
    <col min="5" max="16384" width="11.42578125" style="273"/>
  </cols>
  <sheetData>
    <row r="1" spans="1:4" s="41" customFormat="1">
      <c r="A1" s="72" t="s">
        <v>43</v>
      </c>
      <c r="B1" s="72"/>
      <c r="C1" s="106"/>
    </row>
    <row r="2" spans="1:4" s="41" customFormat="1">
      <c r="A2" s="72" t="s">
        <v>0</v>
      </c>
      <c r="B2" s="72"/>
      <c r="C2" s="106"/>
    </row>
    <row r="3" spans="1:4" s="41" customFormat="1">
      <c r="A3" s="72"/>
      <c r="B3" s="72"/>
      <c r="C3" s="106"/>
    </row>
    <row r="4" spans="1:4" s="41" customFormat="1">
      <c r="A4" s="72"/>
      <c r="B4" s="72"/>
      <c r="C4" s="106"/>
    </row>
    <row r="5" spans="1:4" s="41" customFormat="1">
      <c r="C5" s="106"/>
    </row>
    <row r="6" spans="1:4" s="41" customFormat="1" ht="11.25" customHeight="1">
      <c r="A6" s="376" t="s">
        <v>262</v>
      </c>
      <c r="B6" s="377"/>
      <c r="C6" s="106"/>
      <c r="D6" s="286" t="s">
        <v>220</v>
      </c>
    </row>
    <row r="7" spans="1:4">
      <c r="A7" s="110"/>
      <c r="B7" s="110"/>
      <c r="C7" s="111"/>
    </row>
    <row r="8" spans="1:4" ht="15" customHeight="1">
      <c r="A8" s="15" t="s">
        <v>46</v>
      </c>
      <c r="B8" s="219" t="s">
        <v>47</v>
      </c>
      <c r="C8" s="57" t="s">
        <v>75</v>
      </c>
      <c r="D8" s="57" t="s">
        <v>76</v>
      </c>
    </row>
    <row r="9" spans="1:4">
      <c r="A9" s="313">
        <v>5500</v>
      </c>
      <c r="B9" s="314" t="s">
        <v>289</v>
      </c>
      <c r="C9" s="315">
        <v>0</v>
      </c>
      <c r="D9" s="316">
        <v>0</v>
      </c>
    </row>
    <row r="10" spans="1:4" s="281" customFormat="1">
      <c r="A10" s="317">
        <v>5510</v>
      </c>
      <c r="B10" s="318" t="s">
        <v>177</v>
      </c>
      <c r="C10" s="315">
        <v>0</v>
      </c>
      <c r="D10" s="316">
        <v>0</v>
      </c>
    </row>
    <row r="11" spans="1:4" s="281" customFormat="1">
      <c r="A11" s="317">
        <v>5511</v>
      </c>
      <c r="B11" s="318" t="s">
        <v>290</v>
      </c>
      <c r="C11" s="315">
        <v>0</v>
      </c>
      <c r="D11" s="316">
        <v>0</v>
      </c>
    </row>
    <row r="12" spans="1:4" s="281" customFormat="1">
      <c r="A12" s="317">
        <v>5512</v>
      </c>
      <c r="B12" s="318" t="s">
        <v>291</v>
      </c>
      <c r="C12" s="315">
        <v>0</v>
      </c>
      <c r="D12" s="316">
        <v>0</v>
      </c>
    </row>
    <row r="13" spans="1:4" s="281" customFormat="1">
      <c r="A13" s="317">
        <v>5513</v>
      </c>
      <c r="B13" s="318" t="s">
        <v>292</v>
      </c>
      <c r="C13" s="315">
        <v>0</v>
      </c>
      <c r="D13" s="316">
        <v>0</v>
      </c>
    </row>
    <row r="14" spans="1:4" s="281" customFormat="1">
      <c r="A14" s="317">
        <v>5514</v>
      </c>
      <c r="B14" s="318" t="s">
        <v>293</v>
      </c>
      <c r="C14" s="315">
        <v>0</v>
      </c>
      <c r="D14" s="316">
        <v>0</v>
      </c>
    </row>
    <row r="15" spans="1:4" s="281" customFormat="1">
      <c r="A15" s="317">
        <v>5515</v>
      </c>
      <c r="B15" s="318" t="s">
        <v>294</v>
      </c>
      <c r="C15" s="315">
        <v>0</v>
      </c>
      <c r="D15" s="316">
        <v>0</v>
      </c>
    </row>
    <row r="16" spans="1:4" s="281" customFormat="1">
      <c r="A16" s="317">
        <v>5516</v>
      </c>
      <c r="B16" s="318" t="s">
        <v>295</v>
      </c>
      <c r="C16" s="315">
        <v>0</v>
      </c>
      <c r="D16" s="316">
        <v>0</v>
      </c>
    </row>
    <row r="17" spans="1:4" s="281" customFormat="1">
      <c r="A17" s="317">
        <v>5517</v>
      </c>
      <c r="B17" s="318" t="s">
        <v>296</v>
      </c>
      <c r="C17" s="315">
        <v>0</v>
      </c>
      <c r="D17" s="316">
        <v>0</v>
      </c>
    </row>
    <row r="18" spans="1:4" s="281" customFormat="1">
      <c r="A18" s="317">
        <v>5518</v>
      </c>
      <c r="B18" s="318" t="s">
        <v>297</v>
      </c>
      <c r="C18" s="315">
        <v>0</v>
      </c>
      <c r="D18" s="316">
        <v>0</v>
      </c>
    </row>
    <row r="19" spans="1:4" s="281" customFormat="1">
      <c r="A19" s="317">
        <v>5520</v>
      </c>
      <c r="B19" s="318" t="s">
        <v>178</v>
      </c>
      <c r="C19" s="315">
        <v>0</v>
      </c>
      <c r="D19" s="316">
        <v>0</v>
      </c>
    </row>
    <row r="20" spans="1:4" s="281" customFormat="1">
      <c r="A20" s="317">
        <v>5521</v>
      </c>
      <c r="B20" s="318" t="s">
        <v>298</v>
      </c>
      <c r="C20" s="315">
        <v>0</v>
      </c>
      <c r="D20" s="316">
        <v>0</v>
      </c>
    </row>
    <row r="21" spans="1:4" s="281" customFormat="1">
      <c r="A21" s="317">
        <v>5522</v>
      </c>
      <c r="B21" s="318" t="s">
        <v>299</v>
      </c>
      <c r="C21" s="315">
        <v>0</v>
      </c>
      <c r="D21" s="316">
        <v>0</v>
      </c>
    </row>
    <row r="22" spans="1:4" s="281" customFormat="1">
      <c r="A22" s="317">
        <v>5530</v>
      </c>
      <c r="B22" s="318" t="s">
        <v>179</v>
      </c>
      <c r="C22" s="315">
        <v>0</v>
      </c>
      <c r="D22" s="316">
        <v>0</v>
      </c>
    </row>
    <row r="23" spans="1:4" s="281" customFormat="1">
      <c r="A23" s="317">
        <v>5531</v>
      </c>
      <c r="B23" s="318" t="s">
        <v>300</v>
      </c>
      <c r="C23" s="315">
        <v>0</v>
      </c>
      <c r="D23" s="316">
        <v>0</v>
      </c>
    </row>
    <row r="24" spans="1:4" s="281" customFormat="1">
      <c r="A24" s="317">
        <v>5532</v>
      </c>
      <c r="B24" s="318" t="s">
        <v>301</v>
      </c>
      <c r="C24" s="315">
        <v>0</v>
      </c>
      <c r="D24" s="316">
        <v>0</v>
      </c>
    </row>
    <row r="25" spans="1:4" s="281" customFormat="1">
      <c r="A25" s="317">
        <v>5533</v>
      </c>
      <c r="B25" s="318" t="s">
        <v>302</v>
      </c>
      <c r="C25" s="315">
        <v>0</v>
      </c>
      <c r="D25" s="316">
        <v>0</v>
      </c>
    </row>
    <row r="26" spans="1:4" s="281" customFormat="1">
      <c r="A26" s="317">
        <v>5534</v>
      </c>
      <c r="B26" s="318" t="s">
        <v>303</v>
      </c>
      <c r="C26" s="315">
        <v>0</v>
      </c>
      <c r="D26" s="316">
        <v>0</v>
      </c>
    </row>
    <row r="27" spans="1:4" s="281" customFormat="1">
      <c r="A27" s="317">
        <v>5535</v>
      </c>
      <c r="B27" s="318" t="s">
        <v>304</v>
      </c>
      <c r="C27" s="315">
        <v>0</v>
      </c>
      <c r="D27" s="316">
        <v>0</v>
      </c>
    </row>
    <row r="28" spans="1:4" s="281" customFormat="1">
      <c r="A28" s="317">
        <v>5540</v>
      </c>
      <c r="B28" s="318" t="s">
        <v>180</v>
      </c>
      <c r="C28" s="315">
        <v>0</v>
      </c>
      <c r="D28" s="316">
        <v>0</v>
      </c>
    </row>
    <row r="29" spans="1:4" s="281" customFormat="1">
      <c r="A29" s="317">
        <v>5541</v>
      </c>
      <c r="B29" s="318" t="s">
        <v>180</v>
      </c>
      <c r="C29" s="315">
        <v>0</v>
      </c>
      <c r="D29" s="316">
        <v>0</v>
      </c>
    </row>
    <row r="30" spans="1:4" s="281" customFormat="1">
      <c r="A30" s="317">
        <v>5550</v>
      </c>
      <c r="B30" s="319" t="s">
        <v>181</v>
      </c>
      <c r="C30" s="315">
        <v>0</v>
      </c>
      <c r="D30" s="316">
        <v>0</v>
      </c>
    </row>
    <row r="31" spans="1:4" s="281" customFormat="1">
      <c r="A31" s="317">
        <v>5551</v>
      </c>
      <c r="B31" s="319" t="s">
        <v>181</v>
      </c>
      <c r="C31" s="315">
        <v>0</v>
      </c>
      <c r="D31" s="316">
        <v>0</v>
      </c>
    </row>
    <row r="32" spans="1:4" s="281" customFormat="1">
      <c r="A32" s="317">
        <v>5590</v>
      </c>
      <c r="B32" s="319" t="s">
        <v>203</v>
      </c>
      <c r="C32" s="315">
        <v>0</v>
      </c>
      <c r="D32" s="316">
        <v>0</v>
      </c>
    </row>
    <row r="33" spans="1:4" s="281" customFormat="1">
      <c r="A33" s="317">
        <v>5591</v>
      </c>
      <c r="B33" s="319" t="s">
        <v>305</v>
      </c>
      <c r="C33" s="315">
        <v>0</v>
      </c>
      <c r="D33" s="316">
        <v>0</v>
      </c>
    </row>
    <row r="34" spans="1:4" s="281" customFormat="1">
      <c r="A34" s="317">
        <v>5592</v>
      </c>
      <c r="B34" s="319" t="s">
        <v>306</v>
      </c>
      <c r="C34" s="315">
        <v>0</v>
      </c>
      <c r="D34" s="316">
        <v>0</v>
      </c>
    </row>
    <row r="35" spans="1:4" s="281" customFormat="1">
      <c r="A35" s="317">
        <v>5593</v>
      </c>
      <c r="B35" s="319" t="s">
        <v>307</v>
      </c>
      <c r="C35" s="315">
        <v>0</v>
      </c>
      <c r="D35" s="316">
        <v>0</v>
      </c>
    </row>
    <row r="36" spans="1:4" s="281" customFormat="1">
      <c r="A36" s="317">
        <v>5594</v>
      </c>
      <c r="B36" s="319" t="s">
        <v>308</v>
      </c>
      <c r="C36" s="315">
        <v>0</v>
      </c>
      <c r="D36" s="316">
        <v>0</v>
      </c>
    </row>
    <row r="37" spans="1:4" s="281" customFormat="1">
      <c r="A37" s="317">
        <v>5595</v>
      </c>
      <c r="B37" s="319" t="s">
        <v>309</v>
      </c>
      <c r="C37" s="315">
        <v>0</v>
      </c>
      <c r="D37" s="316">
        <v>0</v>
      </c>
    </row>
    <row r="38" spans="1:4" s="281" customFormat="1">
      <c r="A38" s="317">
        <v>5596</v>
      </c>
      <c r="B38" s="319" t="s">
        <v>310</v>
      </c>
      <c r="C38" s="315">
        <v>0</v>
      </c>
      <c r="D38" s="316">
        <v>0</v>
      </c>
    </row>
    <row r="39" spans="1:4" s="281" customFormat="1">
      <c r="A39" s="317">
        <v>5597</v>
      </c>
      <c r="B39" s="319" t="s">
        <v>311</v>
      </c>
      <c r="C39" s="315">
        <v>0</v>
      </c>
      <c r="D39" s="316">
        <v>0</v>
      </c>
    </row>
    <row r="40" spans="1:4" s="281" customFormat="1">
      <c r="A40" s="317">
        <v>5599</v>
      </c>
      <c r="B40" s="319" t="s">
        <v>312</v>
      </c>
      <c r="C40" s="315">
        <v>0</v>
      </c>
      <c r="D40" s="316">
        <v>0</v>
      </c>
    </row>
    <row r="41" spans="1:4" s="281" customFormat="1">
      <c r="A41" s="313">
        <v>5600</v>
      </c>
      <c r="B41" s="320" t="s">
        <v>313</v>
      </c>
      <c r="C41" s="315">
        <v>0</v>
      </c>
      <c r="D41" s="316">
        <v>0</v>
      </c>
    </row>
    <row r="42" spans="1:4" s="281" customFormat="1">
      <c r="A42" s="317">
        <v>5610</v>
      </c>
      <c r="B42" s="319" t="s">
        <v>314</v>
      </c>
      <c r="C42" s="315">
        <v>0</v>
      </c>
      <c r="D42" s="316">
        <v>0</v>
      </c>
    </row>
    <row r="43" spans="1:4" s="281" customFormat="1">
      <c r="A43" s="321">
        <v>5611</v>
      </c>
      <c r="B43" s="322" t="s">
        <v>315</v>
      </c>
      <c r="C43" s="323">
        <v>0</v>
      </c>
      <c r="D43" s="324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O31" sqref="O31"/>
    </sheetView>
  </sheetViews>
  <sheetFormatPr baseColWidth="10" defaultRowHeight="11.25"/>
  <cols>
    <col min="1" max="1" width="20.7109375" style="211" customWidth="1"/>
    <col min="2" max="2" width="50.7109375" style="211" customWidth="1"/>
    <col min="3" max="3" width="17.7109375" style="211" customWidth="1"/>
    <col min="4" max="16384" width="11.42578125" style="211"/>
  </cols>
  <sheetData>
    <row r="1" spans="1:3">
      <c r="A1" s="72" t="s">
        <v>43</v>
      </c>
    </row>
    <row r="2" spans="1:3">
      <c r="A2" s="72"/>
    </row>
    <row r="3" spans="1:3" s="261" customFormat="1">
      <c r="A3" s="72"/>
    </row>
    <row r="4" spans="1:3">
      <c r="A4" s="72"/>
    </row>
    <row r="5" spans="1:3" ht="11.25" customHeight="1">
      <c r="A5" s="265" t="s">
        <v>195</v>
      </c>
      <c r="B5" s="266"/>
      <c r="C5" s="262" t="s">
        <v>213</v>
      </c>
    </row>
    <row r="6" spans="1:3">
      <c r="A6" s="270"/>
      <c r="B6" s="270"/>
      <c r="C6" s="271"/>
    </row>
    <row r="7" spans="1:3" ht="15" customHeight="1">
      <c r="A7" s="15" t="s">
        <v>46</v>
      </c>
      <c r="B7" s="267" t="s">
        <v>47</v>
      </c>
      <c r="C7" s="219" t="s">
        <v>54</v>
      </c>
    </row>
    <row r="8" spans="1:3">
      <c r="A8" s="237">
        <v>900001</v>
      </c>
      <c r="B8" s="220" t="s">
        <v>183</v>
      </c>
      <c r="C8" s="224">
        <v>240764474.99000001</v>
      </c>
    </row>
    <row r="9" spans="1:3">
      <c r="A9" s="237">
        <v>900002</v>
      </c>
      <c r="B9" s="221" t="s">
        <v>184</v>
      </c>
      <c r="C9" s="224">
        <f>SUM(C10:C14)</f>
        <v>0</v>
      </c>
    </row>
    <row r="10" spans="1:3">
      <c r="A10" s="235">
        <v>4320</v>
      </c>
      <c r="B10" s="222" t="s">
        <v>185</v>
      </c>
      <c r="C10" s="225">
        <v>0</v>
      </c>
    </row>
    <row r="11" spans="1:3" ht="22.5">
      <c r="A11" s="235">
        <v>4330</v>
      </c>
      <c r="B11" s="222" t="s">
        <v>186</v>
      </c>
      <c r="C11" s="225">
        <v>0</v>
      </c>
    </row>
    <row r="12" spans="1:3">
      <c r="A12" s="235">
        <v>4340</v>
      </c>
      <c r="B12" s="222" t="s">
        <v>187</v>
      </c>
      <c r="C12" s="225">
        <v>0</v>
      </c>
    </row>
    <row r="13" spans="1:3">
      <c r="A13" s="235">
        <v>4399</v>
      </c>
      <c r="B13" s="222" t="s">
        <v>188</v>
      </c>
      <c r="C13" s="225">
        <v>0</v>
      </c>
    </row>
    <row r="14" spans="1:3">
      <c r="A14" s="236">
        <v>4400</v>
      </c>
      <c r="B14" s="222" t="s">
        <v>189</v>
      </c>
      <c r="C14" s="225"/>
    </row>
    <row r="15" spans="1:3">
      <c r="A15" s="237">
        <v>900003</v>
      </c>
      <c r="B15" s="221" t="s">
        <v>190</v>
      </c>
      <c r="C15" s="224">
        <f>SUM(C16:C19)</f>
        <v>0</v>
      </c>
    </row>
    <row r="16" spans="1:3">
      <c r="A16" s="240">
        <v>52</v>
      </c>
      <c r="B16" s="222" t="s">
        <v>191</v>
      </c>
      <c r="C16" s="225"/>
    </row>
    <row r="17" spans="1:3">
      <c r="A17" s="240">
        <v>62</v>
      </c>
      <c r="B17" s="222" t="s">
        <v>192</v>
      </c>
      <c r="C17" s="225"/>
    </row>
    <row r="18" spans="1:3">
      <c r="A18" s="244" t="s">
        <v>206</v>
      </c>
      <c r="B18" s="222" t="s">
        <v>193</v>
      </c>
      <c r="C18" s="225"/>
    </row>
    <row r="19" spans="1:3">
      <c r="A19" s="236">
        <v>4500</v>
      </c>
      <c r="B19" s="223" t="s">
        <v>201</v>
      </c>
      <c r="C19" s="225"/>
    </row>
    <row r="20" spans="1:3">
      <c r="A20" s="238">
        <v>900004</v>
      </c>
      <c r="B20" s="226" t="s">
        <v>194</v>
      </c>
      <c r="C20" s="227">
        <f>+C8+C9-C15</f>
        <v>240764474.99000001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E11" sqref="E11"/>
    </sheetView>
  </sheetViews>
  <sheetFormatPr baseColWidth="10" defaultRowHeight="11.25"/>
  <cols>
    <col min="1" max="1" width="14.5703125" style="211" customWidth="1"/>
    <col min="2" max="2" width="50.7109375" style="211" customWidth="1"/>
    <col min="3" max="3" width="17.7109375" style="9" customWidth="1"/>
    <col min="4" max="16384" width="11.42578125" style="211"/>
  </cols>
  <sheetData>
    <row r="1" spans="1:3">
      <c r="A1" s="72" t="s">
        <v>43</v>
      </c>
    </row>
    <row r="2" spans="1:3">
      <c r="A2" s="72"/>
    </row>
    <row r="3" spans="1:3" s="261" customFormat="1">
      <c r="A3" s="72"/>
      <c r="C3" s="9"/>
    </row>
    <row r="4" spans="1:3">
      <c r="A4" s="72"/>
    </row>
    <row r="5" spans="1:3" ht="11.25" customHeight="1">
      <c r="A5" s="265" t="s">
        <v>196</v>
      </c>
      <c r="B5" s="266"/>
      <c r="C5" s="269" t="s">
        <v>214</v>
      </c>
    </row>
    <row r="6" spans="1:3" ht="11.25" customHeight="1">
      <c r="A6" s="270"/>
      <c r="B6" s="271"/>
      <c r="C6" s="272"/>
    </row>
    <row r="7" spans="1:3" ht="15" customHeight="1">
      <c r="A7" s="15" t="s">
        <v>46</v>
      </c>
      <c r="B7" s="267" t="s">
        <v>47</v>
      </c>
      <c r="C7" s="219" t="s">
        <v>54</v>
      </c>
    </row>
    <row r="8" spans="1:3">
      <c r="A8" s="242">
        <v>900001</v>
      </c>
      <c r="B8" s="229" t="s">
        <v>160</v>
      </c>
      <c r="C8" s="232">
        <v>173916401.43000001</v>
      </c>
    </row>
    <row r="9" spans="1:3">
      <c r="A9" s="242">
        <v>900002</v>
      </c>
      <c r="B9" s="229" t="s">
        <v>161</v>
      </c>
      <c r="C9" s="232">
        <f>SUM(C10:C26)</f>
        <v>10352499.08</v>
      </c>
    </row>
    <row r="10" spans="1:3">
      <c r="A10" s="235">
        <v>5100</v>
      </c>
      <c r="B10" s="230" t="s">
        <v>162</v>
      </c>
      <c r="C10" s="228">
        <v>0</v>
      </c>
    </row>
    <row r="11" spans="1:3">
      <c r="A11" s="235">
        <v>5200</v>
      </c>
      <c r="B11" s="230" t="s">
        <v>163</v>
      </c>
      <c r="C11" s="228">
        <v>359.99</v>
      </c>
    </row>
    <row r="12" spans="1:3">
      <c r="A12" s="235">
        <v>5300</v>
      </c>
      <c r="B12" s="230" t="s">
        <v>164</v>
      </c>
      <c r="C12" s="228">
        <v>0</v>
      </c>
    </row>
    <row r="13" spans="1:3">
      <c r="A13" s="235">
        <v>5400</v>
      </c>
      <c r="B13" s="230" t="s">
        <v>165</v>
      </c>
      <c r="C13" s="228">
        <v>0</v>
      </c>
    </row>
    <row r="14" spans="1:3">
      <c r="A14" s="235">
        <v>5500</v>
      </c>
      <c r="B14" s="230" t="s">
        <v>166</v>
      </c>
      <c r="C14" s="228">
        <v>0</v>
      </c>
    </row>
    <row r="15" spans="1:3">
      <c r="A15" s="235">
        <v>5600</v>
      </c>
      <c r="B15" s="230" t="s">
        <v>167</v>
      </c>
      <c r="C15" s="228">
        <v>3348.92</v>
      </c>
    </row>
    <row r="16" spans="1:3">
      <c r="A16" s="235">
        <v>5700</v>
      </c>
      <c r="B16" s="230" t="s">
        <v>168</v>
      </c>
      <c r="C16" s="228">
        <v>0</v>
      </c>
    </row>
    <row r="17" spans="1:3">
      <c r="A17" s="235" t="s">
        <v>212</v>
      </c>
      <c r="B17" s="230" t="s">
        <v>169</v>
      </c>
      <c r="C17" s="228">
        <v>10348790.17</v>
      </c>
    </row>
    <row r="18" spans="1:3">
      <c r="A18" s="235">
        <v>5900</v>
      </c>
      <c r="B18" s="230" t="s">
        <v>170</v>
      </c>
      <c r="C18" s="228">
        <v>0</v>
      </c>
    </row>
    <row r="19" spans="1:3">
      <c r="A19" s="240">
        <v>6200</v>
      </c>
      <c r="B19" s="230" t="s">
        <v>171</v>
      </c>
      <c r="C19" s="228">
        <v>0</v>
      </c>
    </row>
    <row r="20" spans="1:3">
      <c r="A20" s="240">
        <v>7200</v>
      </c>
      <c r="B20" s="230" t="s">
        <v>172</v>
      </c>
      <c r="C20" s="228">
        <v>0</v>
      </c>
    </row>
    <row r="21" spans="1:3">
      <c r="A21" s="240">
        <v>7300</v>
      </c>
      <c r="B21" s="230" t="s">
        <v>173</v>
      </c>
      <c r="C21" s="228">
        <v>0</v>
      </c>
    </row>
    <row r="22" spans="1:3">
      <c r="A22" s="240">
        <v>7500</v>
      </c>
      <c r="B22" s="230" t="s">
        <v>174</v>
      </c>
      <c r="C22" s="228">
        <v>0</v>
      </c>
    </row>
    <row r="23" spans="1:3">
      <c r="A23" s="240">
        <v>7900</v>
      </c>
      <c r="B23" s="230" t="s">
        <v>175</v>
      </c>
      <c r="C23" s="228">
        <v>0</v>
      </c>
    </row>
    <row r="24" spans="1:3">
      <c r="A24" s="240">
        <v>9100</v>
      </c>
      <c r="B24" s="230" t="s">
        <v>200</v>
      </c>
      <c r="C24" s="228">
        <v>0</v>
      </c>
    </row>
    <row r="25" spans="1:3">
      <c r="A25" s="240">
        <v>9900</v>
      </c>
      <c r="B25" s="230" t="s">
        <v>176</v>
      </c>
      <c r="C25" s="228">
        <v>0</v>
      </c>
    </row>
    <row r="26" spans="1:3">
      <c r="A26" s="240">
        <v>7400</v>
      </c>
      <c r="B26" s="231" t="s">
        <v>202</v>
      </c>
      <c r="C26" s="228">
        <v>0</v>
      </c>
    </row>
    <row r="27" spans="1:3">
      <c r="A27" s="242">
        <v>900003</v>
      </c>
      <c r="B27" s="229" t="s">
        <v>205</v>
      </c>
      <c r="C27" s="232">
        <f>SUM(C28:C34)</f>
        <v>0</v>
      </c>
    </row>
    <row r="28" spans="1:3" ht="22.5">
      <c r="A28" s="235">
        <v>5510</v>
      </c>
      <c r="B28" s="230" t="s">
        <v>177</v>
      </c>
      <c r="C28" s="228">
        <v>0</v>
      </c>
    </row>
    <row r="29" spans="1:3">
      <c r="A29" s="235">
        <v>5520</v>
      </c>
      <c r="B29" s="230" t="s">
        <v>178</v>
      </c>
      <c r="C29" s="228">
        <v>0</v>
      </c>
    </row>
    <row r="30" spans="1:3">
      <c r="A30" s="235">
        <v>5530</v>
      </c>
      <c r="B30" s="230" t="s">
        <v>179</v>
      </c>
      <c r="C30" s="228">
        <v>0</v>
      </c>
    </row>
    <row r="31" spans="1:3" ht="22.5">
      <c r="A31" s="235">
        <v>5540</v>
      </c>
      <c r="B31" s="230" t="s">
        <v>180</v>
      </c>
      <c r="C31" s="228">
        <v>0</v>
      </c>
    </row>
    <row r="32" spans="1:3">
      <c r="A32" s="235">
        <v>5550</v>
      </c>
      <c r="B32" s="230" t="s">
        <v>181</v>
      </c>
      <c r="C32" s="228">
        <v>0</v>
      </c>
    </row>
    <row r="33" spans="1:3">
      <c r="A33" s="235">
        <v>5590</v>
      </c>
      <c r="B33" s="230" t="s">
        <v>203</v>
      </c>
      <c r="C33" s="228">
        <v>0</v>
      </c>
    </row>
    <row r="34" spans="1:3">
      <c r="A34" s="235">
        <v>5600</v>
      </c>
      <c r="B34" s="231" t="s">
        <v>204</v>
      </c>
      <c r="C34" s="228">
        <v>0</v>
      </c>
    </row>
    <row r="35" spans="1:3">
      <c r="A35" s="243">
        <v>900004</v>
      </c>
      <c r="B35" s="233" t="s">
        <v>182</v>
      </c>
      <c r="C35" s="234">
        <f>+C8-C9+C27</f>
        <v>163563902.34999999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tabSelected="1" zoomScaleNormal="100" zoomScaleSheetLayoutView="100" workbookViewId="0">
      <selection activeCell="E13" sqref="E13"/>
    </sheetView>
  </sheetViews>
  <sheetFormatPr baseColWidth="10" defaultRowHeight="11.25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15.85546875" style="8" customWidth="1"/>
    <col min="6" max="16384" width="11.42578125" style="8"/>
  </cols>
  <sheetData>
    <row r="1" spans="1:8">
      <c r="E1" s="7" t="s">
        <v>44</v>
      </c>
    </row>
    <row r="2" spans="1:8" ht="15" customHeight="1">
      <c r="A2" s="351" t="s">
        <v>40</v>
      </c>
    </row>
    <row r="3" spans="1:8">
      <c r="A3" s="3"/>
    </row>
    <row r="4" spans="1:8" s="121" customFormat="1" ht="12.75">
      <c r="A4" s="352" t="s">
        <v>122</v>
      </c>
    </row>
    <row r="5" spans="1:8" s="121" customFormat="1" ht="35.1" customHeight="1">
      <c r="A5" s="379" t="s">
        <v>123</v>
      </c>
      <c r="B5" s="379"/>
      <c r="C5" s="379"/>
      <c r="D5" s="379"/>
      <c r="E5" s="379"/>
      <c r="F5" s="379"/>
      <c r="H5" s="123"/>
    </row>
    <row r="6" spans="1:8" s="121" customFormat="1">
      <c r="A6" s="122"/>
      <c r="B6" s="122"/>
      <c r="C6" s="122"/>
      <c r="D6" s="122"/>
      <c r="H6" s="123"/>
    </row>
    <row r="7" spans="1:8" s="121" customFormat="1" ht="12.75">
      <c r="A7" s="123" t="s">
        <v>124</v>
      </c>
      <c r="B7" s="123"/>
      <c r="C7" s="123"/>
      <c r="D7" s="123"/>
    </row>
    <row r="8" spans="1:8" s="121" customFormat="1">
      <c r="A8" s="123"/>
      <c r="B8" s="123"/>
      <c r="C8" s="123"/>
      <c r="D8" s="123"/>
    </row>
    <row r="9" spans="1:8" s="121" customFormat="1" ht="12.75">
      <c r="A9" s="339" t="s">
        <v>125</v>
      </c>
      <c r="B9" s="123"/>
      <c r="C9" s="123"/>
      <c r="D9" s="123"/>
    </row>
    <row r="10" spans="1:8" s="121" customFormat="1" ht="12.75">
      <c r="A10" s="339"/>
      <c r="B10" s="123"/>
      <c r="C10" s="123"/>
      <c r="D10" s="123"/>
    </row>
    <row r="11" spans="1:8" s="121" customFormat="1" ht="12.75">
      <c r="A11" s="341">
        <v>7000</v>
      </c>
      <c r="B11" s="340" t="s">
        <v>370</v>
      </c>
      <c r="C11" s="123"/>
      <c r="D11" s="123"/>
    </row>
    <row r="12" spans="1:8" s="121" customFormat="1" ht="12.75">
      <c r="A12" s="341"/>
      <c r="B12" s="340"/>
      <c r="C12" s="123"/>
      <c r="D12" s="123"/>
    </row>
    <row r="13" spans="1:8" s="121" customFormat="1">
      <c r="A13" s="126" t="s">
        <v>46</v>
      </c>
      <c r="B13" s="126" t="s">
        <v>47</v>
      </c>
      <c r="C13" s="126" t="s">
        <v>75</v>
      </c>
      <c r="D13" s="126" t="s">
        <v>76</v>
      </c>
      <c r="E13" s="126" t="s">
        <v>77</v>
      </c>
    </row>
    <row r="14" spans="1:8" s="121" customFormat="1">
      <c r="A14" s="342">
        <v>7100</v>
      </c>
      <c r="B14" s="343" t="s">
        <v>338</v>
      </c>
      <c r="C14" s="344">
        <v>0</v>
      </c>
      <c r="D14" s="344">
        <v>0</v>
      </c>
      <c r="E14" s="345">
        <v>0</v>
      </c>
    </row>
    <row r="15" spans="1:8" s="121" customFormat="1">
      <c r="A15" s="336">
        <v>7110</v>
      </c>
      <c r="B15" s="346" t="s">
        <v>339</v>
      </c>
      <c r="C15" s="344">
        <v>0</v>
      </c>
      <c r="D15" s="344">
        <v>0</v>
      </c>
      <c r="E15" s="345">
        <v>0</v>
      </c>
    </row>
    <row r="16" spans="1:8" s="121" customFormat="1">
      <c r="A16" s="336">
        <v>7120</v>
      </c>
      <c r="B16" s="346" t="s">
        <v>340</v>
      </c>
      <c r="C16" s="344">
        <v>0</v>
      </c>
      <c r="D16" s="344">
        <v>0</v>
      </c>
      <c r="E16" s="345">
        <v>0</v>
      </c>
    </row>
    <row r="17" spans="1:5" s="121" customFormat="1">
      <c r="A17" s="336">
        <v>7130</v>
      </c>
      <c r="B17" s="346" t="s">
        <v>341</v>
      </c>
      <c r="C17" s="344">
        <v>0</v>
      </c>
      <c r="D17" s="344">
        <v>0</v>
      </c>
      <c r="E17" s="345">
        <v>0</v>
      </c>
    </row>
    <row r="18" spans="1:5" s="121" customFormat="1" ht="22.5">
      <c r="A18" s="336">
        <v>7140</v>
      </c>
      <c r="B18" s="346" t="s">
        <v>342</v>
      </c>
      <c r="C18" s="344">
        <v>0</v>
      </c>
      <c r="D18" s="344">
        <v>0</v>
      </c>
      <c r="E18" s="345">
        <v>0</v>
      </c>
    </row>
    <row r="19" spans="1:5" s="121" customFormat="1" ht="22.5">
      <c r="A19" s="336">
        <v>7150</v>
      </c>
      <c r="B19" s="346" t="s">
        <v>343</v>
      </c>
      <c r="C19" s="344">
        <v>0</v>
      </c>
      <c r="D19" s="344">
        <v>0</v>
      </c>
      <c r="E19" s="345">
        <v>0</v>
      </c>
    </row>
    <row r="20" spans="1:5" s="121" customFormat="1">
      <c r="A20" s="336">
        <v>7160</v>
      </c>
      <c r="B20" s="346" t="s">
        <v>344</v>
      </c>
      <c r="C20" s="344">
        <v>0</v>
      </c>
      <c r="D20" s="344">
        <v>0</v>
      </c>
      <c r="E20" s="345">
        <v>0</v>
      </c>
    </row>
    <row r="21" spans="1:5" s="121" customFormat="1">
      <c r="A21" s="342">
        <v>7200</v>
      </c>
      <c r="B21" s="343" t="s">
        <v>345</v>
      </c>
      <c r="C21" s="344">
        <v>0</v>
      </c>
      <c r="D21" s="344">
        <v>0</v>
      </c>
      <c r="E21" s="345">
        <v>0</v>
      </c>
    </row>
    <row r="22" spans="1:5" s="121" customFormat="1" ht="22.5">
      <c r="A22" s="336">
        <v>7210</v>
      </c>
      <c r="B22" s="346" t="s">
        <v>346</v>
      </c>
      <c r="C22" s="344">
        <v>0</v>
      </c>
      <c r="D22" s="344">
        <v>0</v>
      </c>
      <c r="E22" s="345">
        <v>0</v>
      </c>
    </row>
    <row r="23" spans="1:5" s="121" customFormat="1" ht="22.5">
      <c r="A23" s="336">
        <v>7220</v>
      </c>
      <c r="B23" s="346" t="s">
        <v>347</v>
      </c>
      <c r="C23" s="344">
        <v>0</v>
      </c>
      <c r="D23" s="344">
        <v>0</v>
      </c>
      <c r="E23" s="345">
        <v>0</v>
      </c>
    </row>
    <row r="24" spans="1:5" s="121" customFormat="1" ht="12.95" customHeight="1">
      <c r="A24" s="336">
        <v>7230</v>
      </c>
      <c r="B24" s="347" t="s">
        <v>348</v>
      </c>
      <c r="C24" s="345">
        <v>0</v>
      </c>
      <c r="D24" s="345">
        <v>0</v>
      </c>
      <c r="E24" s="345">
        <v>0</v>
      </c>
    </row>
    <row r="25" spans="1:5" s="121" customFormat="1" ht="22.5">
      <c r="A25" s="336">
        <v>7240</v>
      </c>
      <c r="B25" s="347" t="s">
        <v>349</v>
      </c>
      <c r="C25" s="345">
        <v>0</v>
      </c>
      <c r="D25" s="345">
        <v>0</v>
      </c>
      <c r="E25" s="345">
        <v>0</v>
      </c>
    </row>
    <row r="26" spans="1:5" s="121" customFormat="1" ht="22.5">
      <c r="A26" s="336">
        <v>7250</v>
      </c>
      <c r="B26" s="347" t="s">
        <v>350</v>
      </c>
      <c r="C26" s="345">
        <v>0</v>
      </c>
      <c r="D26" s="345">
        <v>0</v>
      </c>
      <c r="E26" s="345">
        <v>0</v>
      </c>
    </row>
    <row r="27" spans="1:5" s="121" customFormat="1" ht="22.5">
      <c r="A27" s="336">
        <v>7260</v>
      </c>
      <c r="B27" s="347" t="s">
        <v>351</v>
      </c>
      <c r="C27" s="345">
        <v>0</v>
      </c>
      <c r="D27" s="345">
        <v>0</v>
      </c>
      <c r="E27" s="345">
        <v>0</v>
      </c>
    </row>
    <row r="28" spans="1:5" s="121" customFormat="1">
      <c r="A28" s="342">
        <v>7300</v>
      </c>
      <c r="B28" s="348" t="s">
        <v>352</v>
      </c>
      <c r="C28" s="345">
        <v>0</v>
      </c>
      <c r="D28" s="345">
        <v>0</v>
      </c>
      <c r="E28" s="345">
        <v>0</v>
      </c>
    </row>
    <row r="29" spans="1:5" s="121" customFormat="1">
      <c r="A29" s="336">
        <v>7310</v>
      </c>
      <c r="B29" s="347" t="s">
        <v>353</v>
      </c>
      <c r="C29" s="345">
        <v>0</v>
      </c>
      <c r="D29" s="345">
        <v>0</v>
      </c>
      <c r="E29" s="345">
        <v>0</v>
      </c>
    </row>
    <row r="30" spans="1:5" s="121" customFormat="1">
      <c r="A30" s="336">
        <v>7320</v>
      </c>
      <c r="B30" s="347" t="s">
        <v>354</v>
      </c>
      <c r="C30" s="345">
        <v>0</v>
      </c>
      <c r="D30" s="345">
        <v>0</v>
      </c>
      <c r="E30" s="345">
        <v>0</v>
      </c>
    </row>
    <row r="31" spans="1:5" s="121" customFormat="1">
      <c r="A31" s="336">
        <v>7330</v>
      </c>
      <c r="B31" s="347" t="s">
        <v>355</v>
      </c>
      <c r="C31" s="345">
        <v>0</v>
      </c>
      <c r="D31" s="345">
        <v>0</v>
      </c>
      <c r="E31" s="345">
        <v>0</v>
      </c>
    </row>
    <row r="32" spans="1:5" s="121" customFormat="1">
      <c r="A32" s="336">
        <v>7340</v>
      </c>
      <c r="B32" s="347" t="s">
        <v>356</v>
      </c>
      <c r="C32" s="345">
        <v>0</v>
      </c>
      <c r="D32" s="345">
        <v>0</v>
      </c>
      <c r="E32" s="345">
        <v>0</v>
      </c>
    </row>
    <row r="33" spans="1:5" s="121" customFormat="1">
      <c r="A33" s="336">
        <v>7350</v>
      </c>
      <c r="B33" s="347" t="s">
        <v>357</v>
      </c>
      <c r="C33" s="345">
        <v>0</v>
      </c>
      <c r="D33" s="345">
        <v>0</v>
      </c>
      <c r="E33" s="345">
        <v>0</v>
      </c>
    </row>
    <row r="34" spans="1:5" s="121" customFormat="1">
      <c r="A34" s="336">
        <v>7360</v>
      </c>
      <c r="B34" s="347" t="s">
        <v>358</v>
      </c>
      <c r="C34" s="345">
        <v>0</v>
      </c>
      <c r="D34" s="345">
        <v>0</v>
      </c>
      <c r="E34" s="345">
        <v>0</v>
      </c>
    </row>
    <row r="35" spans="1:5" s="121" customFormat="1">
      <c r="A35" s="342">
        <v>7400</v>
      </c>
      <c r="B35" s="348" t="s">
        <v>359</v>
      </c>
      <c r="C35" s="345">
        <v>0</v>
      </c>
      <c r="D35" s="345">
        <v>0</v>
      </c>
      <c r="E35" s="345">
        <v>0</v>
      </c>
    </row>
    <row r="36" spans="1:5" s="121" customFormat="1">
      <c r="A36" s="336">
        <v>7410</v>
      </c>
      <c r="B36" s="347" t="s">
        <v>360</v>
      </c>
      <c r="C36" s="345">
        <v>0</v>
      </c>
      <c r="D36" s="345">
        <v>0</v>
      </c>
      <c r="E36" s="345">
        <v>0</v>
      </c>
    </row>
    <row r="37" spans="1:5" s="121" customFormat="1">
      <c r="A37" s="336">
        <v>7420</v>
      </c>
      <c r="B37" s="347" t="s">
        <v>361</v>
      </c>
      <c r="C37" s="345">
        <v>0</v>
      </c>
      <c r="D37" s="345">
        <v>0</v>
      </c>
      <c r="E37" s="345">
        <v>0</v>
      </c>
    </row>
    <row r="38" spans="1:5" s="121" customFormat="1" ht="22.5">
      <c r="A38" s="342">
        <v>7500</v>
      </c>
      <c r="B38" s="348" t="s">
        <v>362</v>
      </c>
      <c r="C38" s="345">
        <v>0</v>
      </c>
      <c r="D38" s="345">
        <v>0</v>
      </c>
      <c r="E38" s="345">
        <v>0</v>
      </c>
    </row>
    <row r="39" spans="1:5" s="121" customFormat="1" ht="22.5">
      <c r="A39" s="336">
        <v>7510</v>
      </c>
      <c r="B39" s="347" t="s">
        <v>363</v>
      </c>
      <c r="C39" s="345">
        <v>0</v>
      </c>
      <c r="D39" s="345">
        <v>0</v>
      </c>
      <c r="E39" s="345">
        <v>0</v>
      </c>
    </row>
    <row r="40" spans="1:5" s="121" customFormat="1" ht="22.5">
      <c r="A40" s="336">
        <v>7520</v>
      </c>
      <c r="B40" s="347" t="s">
        <v>364</v>
      </c>
      <c r="C40" s="345">
        <v>0</v>
      </c>
      <c r="D40" s="345">
        <v>0</v>
      </c>
      <c r="E40" s="345">
        <v>0</v>
      </c>
    </row>
    <row r="41" spans="1:5" s="121" customFormat="1">
      <c r="A41" s="342">
        <v>7600</v>
      </c>
      <c r="B41" s="348" t="s">
        <v>365</v>
      </c>
      <c r="C41" s="345">
        <v>0</v>
      </c>
      <c r="D41" s="345">
        <v>0</v>
      </c>
      <c r="E41" s="345">
        <v>0</v>
      </c>
    </row>
    <row r="42" spans="1:5" s="121" customFormat="1">
      <c r="A42" s="336">
        <v>7610</v>
      </c>
      <c r="B42" s="346" t="s">
        <v>366</v>
      </c>
      <c r="C42" s="344">
        <v>0</v>
      </c>
      <c r="D42" s="344">
        <v>0</v>
      </c>
      <c r="E42" s="345">
        <v>0</v>
      </c>
    </row>
    <row r="43" spans="1:5" s="121" customFormat="1">
      <c r="A43" s="336">
        <v>7620</v>
      </c>
      <c r="B43" s="346" t="s">
        <v>367</v>
      </c>
      <c r="C43" s="344">
        <v>0</v>
      </c>
      <c r="D43" s="344">
        <v>0</v>
      </c>
      <c r="E43" s="345">
        <v>0</v>
      </c>
    </row>
    <row r="44" spans="1:5" s="121" customFormat="1">
      <c r="A44" s="336">
        <v>7630</v>
      </c>
      <c r="B44" s="346" t="s">
        <v>368</v>
      </c>
      <c r="C44" s="344">
        <v>0</v>
      </c>
      <c r="D44" s="344">
        <v>0</v>
      </c>
      <c r="E44" s="345">
        <v>0</v>
      </c>
    </row>
    <row r="45" spans="1:5" s="121" customFormat="1">
      <c r="A45" s="336">
        <v>7640</v>
      </c>
      <c r="B45" s="347" t="s">
        <v>369</v>
      </c>
      <c r="C45" s="345">
        <v>0</v>
      </c>
      <c r="D45" s="345">
        <v>0</v>
      </c>
      <c r="E45" s="345">
        <v>0</v>
      </c>
    </row>
    <row r="46" spans="1:5" s="121" customFormat="1">
      <c r="A46" s="336"/>
      <c r="B46" s="347"/>
      <c r="C46" s="345">
        <v>0</v>
      </c>
      <c r="D46" s="345">
        <v>0</v>
      </c>
      <c r="E46" s="345">
        <v>0</v>
      </c>
    </row>
    <row r="47" spans="1:5" s="121" customFormat="1">
      <c r="A47" s="342" t="s">
        <v>371</v>
      </c>
      <c r="B47" s="349" t="s">
        <v>372</v>
      </c>
      <c r="C47" s="345">
        <v>0</v>
      </c>
      <c r="D47" s="345">
        <v>0</v>
      </c>
      <c r="E47" s="345">
        <v>0</v>
      </c>
    </row>
    <row r="48" spans="1:5" s="121" customFormat="1">
      <c r="A48" s="336" t="s">
        <v>373</v>
      </c>
      <c r="B48" s="350" t="s">
        <v>374</v>
      </c>
      <c r="C48" s="345">
        <v>0</v>
      </c>
      <c r="D48" s="345">
        <v>0</v>
      </c>
      <c r="E48" s="345">
        <v>0</v>
      </c>
    </row>
    <row r="49" spans="1:8" s="121" customFormat="1">
      <c r="A49" s="336" t="s">
        <v>375</v>
      </c>
      <c r="B49" s="350" t="s">
        <v>376</v>
      </c>
      <c r="C49" s="345">
        <v>0</v>
      </c>
      <c r="D49" s="345">
        <v>0</v>
      </c>
      <c r="E49" s="345">
        <v>0</v>
      </c>
    </row>
    <row r="50" spans="1:8" s="121" customFormat="1">
      <c r="A50" s="336" t="s">
        <v>377</v>
      </c>
      <c r="B50" s="350" t="s">
        <v>378</v>
      </c>
      <c r="C50" s="345">
        <v>0</v>
      </c>
      <c r="D50" s="345">
        <v>0</v>
      </c>
      <c r="E50" s="345">
        <v>0</v>
      </c>
    </row>
    <row r="51" spans="1:8" s="121" customFormat="1">
      <c r="A51" s="336" t="s">
        <v>379</v>
      </c>
      <c r="B51" s="350" t="s">
        <v>380</v>
      </c>
      <c r="C51" s="345">
        <v>0</v>
      </c>
      <c r="D51" s="345">
        <v>0</v>
      </c>
      <c r="E51" s="345">
        <v>0</v>
      </c>
    </row>
    <row r="52" spans="1:8" s="121" customFormat="1">
      <c r="A52" s="336" t="s">
        <v>381</v>
      </c>
      <c r="B52" s="350" t="s">
        <v>382</v>
      </c>
      <c r="C52" s="345">
        <v>0</v>
      </c>
      <c r="D52" s="345">
        <v>0</v>
      </c>
      <c r="E52" s="345">
        <v>0</v>
      </c>
    </row>
    <row r="53" spans="1:8" s="121" customFormat="1">
      <c r="A53" s="336" t="s">
        <v>383</v>
      </c>
      <c r="B53" s="350" t="s">
        <v>384</v>
      </c>
      <c r="C53" s="345">
        <v>0</v>
      </c>
      <c r="D53" s="345">
        <v>0</v>
      </c>
      <c r="E53" s="345">
        <v>0</v>
      </c>
    </row>
    <row r="54" spans="1:8" s="121" customFormat="1" ht="12">
      <c r="A54" s="327" t="s">
        <v>321</v>
      </c>
      <c r="B54" s="134"/>
    </row>
    <row r="55" spans="1:8" s="121" customFormat="1">
      <c r="A55" s="123"/>
      <c r="B55" s="134"/>
    </row>
    <row r="56" spans="1:8" s="121" customFormat="1" ht="12.75">
      <c r="A56" s="328" t="s">
        <v>385</v>
      </c>
      <c r="B56" s="134"/>
    </row>
    <row r="57" spans="1:8" s="121" customFormat="1" ht="12.75">
      <c r="A57" s="328"/>
    </row>
    <row r="58" spans="1:8" s="121" customFormat="1" ht="12.75">
      <c r="A58" s="341">
        <v>8000</v>
      </c>
      <c r="B58" s="340" t="s">
        <v>323</v>
      </c>
    </row>
    <row r="59" spans="1:8" s="121" customFormat="1">
      <c r="B59" s="378" t="s">
        <v>126</v>
      </c>
      <c r="C59" s="378"/>
      <c r="D59" s="378"/>
      <c r="E59" s="378"/>
      <c r="H59" s="124"/>
    </row>
    <row r="60" spans="1:8" s="121" customFormat="1">
      <c r="A60" s="125" t="s">
        <v>46</v>
      </c>
      <c r="B60" s="125" t="s">
        <v>47</v>
      </c>
      <c r="C60" s="126" t="s">
        <v>75</v>
      </c>
      <c r="D60" s="126" t="s">
        <v>76</v>
      </c>
      <c r="E60" s="126" t="s">
        <v>77</v>
      </c>
      <c r="H60" s="124"/>
    </row>
    <row r="61" spans="1:8" s="121" customFormat="1">
      <c r="A61" s="333">
        <v>8100</v>
      </c>
      <c r="B61" s="334" t="s">
        <v>324</v>
      </c>
      <c r="C61" s="128">
        <v>683887141.55999994</v>
      </c>
      <c r="D61" s="126">
        <v>787058868.79999995</v>
      </c>
      <c r="E61" s="126">
        <v>103171727.23999999</v>
      </c>
      <c r="H61" s="124"/>
    </row>
    <row r="62" spans="1:8" s="121" customFormat="1">
      <c r="A62" s="329">
        <v>8110</v>
      </c>
      <c r="B62" s="127" t="s">
        <v>325</v>
      </c>
      <c r="C62" s="128">
        <v>1025830712.34</v>
      </c>
      <c r="D62" s="126">
        <v>1129002439.5799999</v>
      </c>
      <c r="E62" s="126">
        <v>103171727.23999999</v>
      </c>
      <c r="F62" s="124"/>
      <c r="H62" s="124"/>
    </row>
    <row r="63" spans="1:8" s="121" customFormat="1">
      <c r="A63" s="329">
        <v>8120</v>
      </c>
      <c r="B63" s="127" t="s">
        <v>326</v>
      </c>
      <c r="C63" s="128">
        <v>1367774283.1199999</v>
      </c>
      <c r="D63" s="126">
        <v>1281765391.23</v>
      </c>
      <c r="E63" s="126">
        <v>-86008891.890000001</v>
      </c>
      <c r="F63" s="124"/>
      <c r="H63" s="124"/>
    </row>
    <row r="64" spans="1:8" s="121" customFormat="1">
      <c r="A64" s="330">
        <v>8130</v>
      </c>
      <c r="B64" s="127" t="s">
        <v>327</v>
      </c>
      <c r="C64" s="128">
        <v>1367774283.1199999</v>
      </c>
      <c r="D64" s="126">
        <v>1333351254.8499999</v>
      </c>
      <c r="E64" s="126">
        <v>-34423028.270000003</v>
      </c>
      <c r="F64" s="124"/>
      <c r="H64" s="124"/>
    </row>
    <row r="65" spans="1:8" s="121" customFormat="1">
      <c r="A65" s="330">
        <v>8140</v>
      </c>
      <c r="B65" s="127" t="s">
        <v>328</v>
      </c>
      <c r="C65" s="128">
        <v>1367774283.1199999</v>
      </c>
      <c r="D65" s="126">
        <v>1333353262.6099999</v>
      </c>
      <c r="E65" s="126">
        <v>-34421020.509999998</v>
      </c>
      <c r="F65" s="124"/>
      <c r="H65" s="124"/>
    </row>
    <row r="66" spans="1:8" s="121" customFormat="1">
      <c r="A66" s="330">
        <v>8150</v>
      </c>
      <c r="B66" s="127" t="s">
        <v>329</v>
      </c>
      <c r="C66" s="128">
        <v>1367774283.1199999</v>
      </c>
      <c r="D66" s="126">
        <v>1574117737.5999999</v>
      </c>
      <c r="E66" s="126">
        <v>206343454.47999999</v>
      </c>
      <c r="F66" s="124"/>
      <c r="H66" s="124"/>
    </row>
    <row r="67" spans="1:8" s="121" customFormat="1">
      <c r="A67" s="335">
        <v>8200</v>
      </c>
      <c r="B67" s="334" t="s">
        <v>330</v>
      </c>
      <c r="C67" s="128">
        <v>2051661424.6800001</v>
      </c>
      <c r="D67" s="126">
        <v>2788784740.6199999</v>
      </c>
      <c r="E67" s="126">
        <v>737123315.94000006</v>
      </c>
      <c r="F67" s="124"/>
      <c r="G67" s="124"/>
      <c r="H67" s="124"/>
    </row>
    <row r="68" spans="1:8" s="121" customFormat="1">
      <c r="A68" s="330">
        <v>8210</v>
      </c>
      <c r="B68" s="127" t="s">
        <v>331</v>
      </c>
      <c r="C68" s="128">
        <v>2393604995.46</v>
      </c>
      <c r="D68" s="126">
        <v>3130728311.4000001</v>
      </c>
      <c r="E68" s="126">
        <v>737123315.94000006</v>
      </c>
      <c r="F68" s="124"/>
      <c r="G68" s="124"/>
      <c r="H68" s="124"/>
    </row>
    <row r="69" spans="1:8" s="121" customFormat="1">
      <c r="A69" s="330">
        <v>8220</v>
      </c>
      <c r="B69" s="127" t="s">
        <v>332</v>
      </c>
      <c r="C69" s="128">
        <v>2735548566.2399998</v>
      </c>
      <c r="D69" s="126">
        <v>3310601283.8600001</v>
      </c>
      <c r="E69" s="126">
        <v>575052717.62</v>
      </c>
      <c r="F69" s="124"/>
      <c r="G69" s="124"/>
      <c r="H69" s="124"/>
    </row>
    <row r="70" spans="1:8" s="121" customFormat="1">
      <c r="A70" s="330">
        <v>8230</v>
      </c>
      <c r="B70" s="127" t="s">
        <v>333</v>
      </c>
      <c r="C70" s="128">
        <v>2735548566.2399998</v>
      </c>
      <c r="D70" s="126">
        <v>3789795281.6999998</v>
      </c>
      <c r="E70" s="126">
        <v>1054246715.46</v>
      </c>
      <c r="F70" s="124"/>
      <c r="G70" s="124"/>
      <c r="H70" s="124"/>
    </row>
    <row r="71" spans="1:8" s="121" customFormat="1">
      <c r="A71" s="330">
        <v>8240</v>
      </c>
      <c r="B71" s="127" t="s">
        <v>334</v>
      </c>
      <c r="C71" s="128">
        <v>2735548566.2399998</v>
      </c>
      <c r="D71" s="126">
        <v>3835497838.7199998</v>
      </c>
      <c r="E71" s="126">
        <v>1099949272.48</v>
      </c>
      <c r="F71" s="124"/>
      <c r="G71" s="124"/>
      <c r="H71" s="124"/>
    </row>
    <row r="72" spans="1:8" s="121" customFormat="1">
      <c r="A72" s="331">
        <v>8250</v>
      </c>
      <c r="B72" s="129" t="s">
        <v>335</v>
      </c>
      <c r="C72" s="130">
        <v>2735548566.2399998</v>
      </c>
      <c r="D72" s="125">
        <v>3835497873.1199999</v>
      </c>
      <c r="E72" s="125">
        <v>1099949306.8800001</v>
      </c>
      <c r="F72" s="124"/>
      <c r="G72" s="124"/>
      <c r="H72" s="124"/>
    </row>
    <row r="73" spans="1:8" s="121" customFormat="1">
      <c r="A73" s="332">
        <v>8260</v>
      </c>
      <c r="B73" s="131" t="s">
        <v>336</v>
      </c>
      <c r="C73" s="126">
        <v>2735548566.2399998</v>
      </c>
      <c r="D73" s="126">
        <v>3838451031.8800001</v>
      </c>
      <c r="E73" s="126">
        <v>1102902465.6400001</v>
      </c>
      <c r="F73" s="124"/>
      <c r="G73" s="124"/>
      <c r="H73" s="124"/>
    </row>
    <row r="74" spans="1:8" s="121" customFormat="1">
      <c r="A74" s="336">
        <v>8270</v>
      </c>
      <c r="B74" s="337" t="s">
        <v>337</v>
      </c>
      <c r="C74" s="338">
        <v>2735548566.2399998</v>
      </c>
      <c r="D74" s="338">
        <v>4003451743.6399999</v>
      </c>
      <c r="E74" s="338">
        <v>1267903177.4000001</v>
      </c>
      <c r="F74" s="124"/>
      <c r="G74" s="124"/>
      <c r="H74" s="124"/>
    </row>
    <row r="75" spans="1:8" ht="12">
      <c r="A75" s="327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zoomScaleNormal="100" zoomScaleSheetLayoutView="90" workbookViewId="0">
      <selection activeCell="C50" sqref="C50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4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199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141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6" t="s">
        <v>391</v>
      </c>
      <c r="B8" s="156" t="s">
        <v>392</v>
      </c>
      <c r="C8" s="135">
        <v>200</v>
      </c>
      <c r="D8" s="144"/>
      <c r="E8" s="135"/>
    </row>
    <row r="9" spans="1:6" ht="11.25" customHeight="1">
      <c r="A9" s="156" t="s">
        <v>393</v>
      </c>
      <c r="B9" s="156" t="s">
        <v>394</v>
      </c>
      <c r="C9" s="135">
        <v>16561922.23</v>
      </c>
      <c r="D9" s="144"/>
      <c r="E9" s="135"/>
    </row>
    <row r="10" spans="1:6" ht="11.25" customHeight="1">
      <c r="A10" s="156"/>
      <c r="B10" s="156"/>
      <c r="C10" s="135"/>
      <c r="D10" s="144"/>
      <c r="E10" s="135"/>
    </row>
    <row r="11" spans="1:6" ht="11.25" customHeight="1">
      <c r="A11" s="156"/>
      <c r="B11" s="156"/>
      <c r="C11" s="135"/>
      <c r="D11" s="144"/>
      <c r="E11" s="135"/>
    </row>
    <row r="12" spans="1:6">
      <c r="A12" s="157"/>
      <c r="B12" s="157" t="s">
        <v>223</v>
      </c>
      <c r="C12" s="20">
        <f>SUM(C8:C11)</f>
        <v>16562122.23</v>
      </c>
      <c r="D12" s="143"/>
      <c r="E12" s="20"/>
    </row>
    <row r="13" spans="1:6">
      <c r="A13" s="158"/>
      <c r="B13" s="158"/>
      <c r="C13" s="159"/>
      <c r="D13" s="158"/>
      <c r="E13" s="159"/>
    </row>
    <row r="14" spans="1:6">
      <c r="A14" s="158"/>
      <c r="B14" s="158"/>
      <c r="C14" s="159"/>
      <c r="D14" s="158"/>
      <c r="E14" s="159"/>
    </row>
    <row r="15" spans="1:6" ht="11.25" customHeight="1">
      <c r="A15" s="10" t="s">
        <v>211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52"/>
      <c r="B18" s="160"/>
      <c r="C18" s="146"/>
      <c r="D18" s="135"/>
      <c r="E18" s="25"/>
    </row>
    <row r="19" spans="1:6" ht="11.25" customHeight="1">
      <c r="A19" s="152"/>
      <c r="B19" s="160"/>
      <c r="C19" s="146"/>
      <c r="D19" s="135"/>
      <c r="E19" s="25"/>
    </row>
    <row r="20" spans="1:6" ht="11.25" customHeight="1">
      <c r="A20" s="152"/>
      <c r="B20" s="160"/>
      <c r="C20" s="146"/>
      <c r="D20" s="135"/>
      <c r="E20" s="25"/>
    </row>
    <row r="21" spans="1:6" ht="11.25" customHeight="1">
      <c r="A21" s="152"/>
      <c r="B21" s="160"/>
      <c r="C21" s="146"/>
      <c r="D21" s="135"/>
      <c r="E21" s="25"/>
    </row>
    <row r="22" spans="1:6">
      <c r="A22" s="161"/>
      <c r="B22" s="161" t="s">
        <v>224</v>
      </c>
      <c r="C22" s="26">
        <f>SUM(C18:C21)</f>
        <v>0</v>
      </c>
      <c r="D22" s="145"/>
      <c r="E22" s="27"/>
    </row>
    <row r="23" spans="1:6">
      <c r="A23" s="155"/>
      <c r="B23" s="155"/>
      <c r="C23" s="162"/>
      <c r="D23" s="155"/>
      <c r="E23" s="162"/>
      <c r="F23" s="8"/>
    </row>
    <row r="24" spans="1:6">
      <c r="A24" s="155"/>
      <c r="B24" s="155"/>
      <c r="C24" s="162"/>
      <c r="D24" s="155"/>
      <c r="E24" s="162"/>
      <c r="F24" s="8"/>
    </row>
    <row r="25" spans="1:6" ht="11.25" customHeight="1">
      <c r="A25" s="10" t="s">
        <v>148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52"/>
      <c r="B28" s="160"/>
      <c r="C28" s="146"/>
      <c r="D28" s="146"/>
      <c r="E28" s="135"/>
      <c r="F28" s="25"/>
    </row>
    <row r="29" spans="1:6">
      <c r="A29" s="152"/>
      <c r="B29" s="160"/>
      <c r="C29" s="146"/>
      <c r="D29" s="146"/>
      <c r="E29" s="135"/>
      <c r="F29" s="25"/>
    </row>
    <row r="30" spans="1:6">
      <c r="A30" s="152"/>
      <c r="B30" s="160"/>
      <c r="C30" s="146"/>
      <c r="D30" s="146"/>
      <c r="E30" s="135"/>
      <c r="F30" s="25"/>
    </row>
    <row r="31" spans="1:6">
      <c r="A31" s="152"/>
      <c r="B31" s="160"/>
      <c r="C31" s="146"/>
      <c r="D31" s="146"/>
      <c r="E31" s="135"/>
      <c r="F31" s="25"/>
    </row>
    <row r="32" spans="1:6">
      <c r="A32" s="161"/>
      <c r="B32" s="161" t="s">
        <v>225</v>
      </c>
      <c r="C32" s="26">
        <f>SUM(C28:C31)</f>
        <v>0</v>
      </c>
      <c r="D32" s="147"/>
      <c r="E32" s="20"/>
      <c r="F32" s="27"/>
    </row>
    <row r="33" spans="1:6">
      <c r="A33" s="155"/>
      <c r="B33" s="155"/>
      <c r="C33" s="162"/>
      <c r="D33" s="155"/>
      <c r="E33" s="162"/>
      <c r="F33" s="8"/>
    </row>
    <row r="34" spans="1:6">
      <c r="A34" s="155"/>
      <c r="B34" s="155"/>
      <c r="C34" s="162"/>
      <c r="D34" s="155"/>
      <c r="E34" s="162"/>
      <c r="F34" s="8"/>
    </row>
    <row r="35" spans="1:6" ht="11.25" customHeight="1">
      <c r="A35" s="10" t="s">
        <v>149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56"/>
      <c r="B38" s="156"/>
      <c r="C38" s="135"/>
      <c r="D38" s="135"/>
      <c r="E38" s="135"/>
      <c r="F38" s="25"/>
    </row>
    <row r="39" spans="1:6">
      <c r="A39" s="156"/>
      <c r="B39" s="156"/>
      <c r="C39" s="135"/>
      <c r="D39" s="135"/>
      <c r="E39" s="135"/>
      <c r="F39" s="25"/>
    </row>
    <row r="40" spans="1:6">
      <c r="A40" s="156"/>
      <c r="B40" s="156"/>
      <c r="C40" s="135"/>
      <c r="D40" s="135"/>
      <c r="E40" s="135"/>
      <c r="F40" s="25"/>
    </row>
    <row r="41" spans="1:6">
      <c r="A41" s="156"/>
      <c r="B41" s="156"/>
      <c r="C41" s="135"/>
      <c r="D41" s="135"/>
      <c r="E41" s="135"/>
      <c r="F41" s="25"/>
    </row>
    <row r="42" spans="1:6">
      <c r="A42" s="163"/>
      <c r="B42" s="163" t="s">
        <v>226</v>
      </c>
      <c r="C42" s="30">
        <f>SUM(C38:C41)</f>
        <v>0</v>
      </c>
      <c r="D42" s="148"/>
      <c r="E42" s="31"/>
      <c r="F42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Corresponde al número de la cuenta de acuerdo al Plan de Cuentas emitido por el CONAC (DOF 23/12/2015)." sqref="A37 A27 A7 A17"/>
    <dataValidation allowBlank="1" showInputMessage="1" showErrorMessage="1" prompt="Saldo final de la Información Financiera Trimestral que se presenta (trimestral: 1er, 2do, 3ro. o 4to.)." sqref="C37 C27 C7 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zoomScaleSheetLayoutView="100" workbookViewId="0">
      <selection activeCell="F27" sqref="F27"/>
    </sheetView>
  </sheetViews>
  <sheetFormatPr baseColWidth="10" defaultRowHeight="11.25"/>
  <cols>
    <col min="1" max="1" width="9.5703125" style="8" customWidth="1"/>
    <col min="2" max="2" width="30" style="8" customWidth="1"/>
    <col min="3" max="3" width="14.28515625" style="9" customWidth="1"/>
    <col min="4" max="4" width="15.85546875" style="9" customWidth="1"/>
    <col min="5" max="5" width="15" style="9" customWidth="1"/>
    <col min="6" max="6" width="9.5703125" style="9" customWidth="1"/>
    <col min="7" max="7" width="14.7109375" style="9" customWidth="1"/>
    <col min="8" max="9" width="11.42578125" style="8" customWidth="1"/>
    <col min="10" max="16384" width="11.42578125" style="8"/>
  </cols>
  <sheetData>
    <row r="1" spans="1:7">
      <c r="A1" s="3" t="s">
        <v>43</v>
      </c>
      <c r="B1" s="3"/>
      <c r="G1" s="32"/>
    </row>
    <row r="2" spans="1:7">
      <c r="A2" s="3" t="s">
        <v>199</v>
      </c>
      <c r="B2" s="3"/>
      <c r="C2" s="21"/>
      <c r="D2" s="21"/>
    </row>
    <row r="3" spans="1:7">
      <c r="B3" s="3"/>
      <c r="C3" s="21"/>
      <c r="D3" s="21"/>
    </row>
    <row r="5" spans="1:7" s="35" customFormat="1" ht="11.25" customHeight="1">
      <c r="A5" s="33" t="s">
        <v>142</v>
      </c>
      <c r="B5" s="33"/>
      <c r="C5" s="34"/>
      <c r="D5" s="34"/>
      <c r="E5" s="9"/>
      <c r="F5" s="9"/>
      <c r="G5" s="259" t="s">
        <v>51</v>
      </c>
    </row>
    <row r="6" spans="1:7">
      <c r="A6" s="13"/>
      <c r="B6" s="13"/>
      <c r="C6" s="4"/>
      <c r="D6" s="4"/>
      <c r="E6" s="4"/>
      <c r="F6" s="4"/>
      <c r="G6" s="4"/>
    </row>
    <row r="7" spans="1:7" ht="15" customHeight="1">
      <c r="A7" s="15" t="s">
        <v>46</v>
      </c>
      <c r="B7" s="16" t="s">
        <v>47</v>
      </c>
      <c r="C7" s="17" t="s">
        <v>48</v>
      </c>
      <c r="D7" s="312">
        <v>2015</v>
      </c>
      <c r="E7" s="282" t="s">
        <v>207</v>
      </c>
      <c r="F7" s="282" t="s">
        <v>158</v>
      </c>
      <c r="G7" s="36" t="s">
        <v>52</v>
      </c>
    </row>
    <row r="8" spans="1:7">
      <c r="A8" s="353" t="s">
        <v>395</v>
      </c>
      <c r="B8" s="152" t="s">
        <v>396</v>
      </c>
      <c r="C8" s="165">
        <v>6141389.9400000004</v>
      </c>
      <c r="D8" s="165">
        <v>6794786.2800000003</v>
      </c>
      <c r="E8" s="165">
        <v>5065930.66</v>
      </c>
      <c r="F8" s="165">
        <v>0</v>
      </c>
      <c r="G8" s="165">
        <v>0</v>
      </c>
    </row>
    <row r="9" spans="1:7">
      <c r="A9" s="353" t="s">
        <v>397</v>
      </c>
      <c r="B9" s="152" t="s">
        <v>398</v>
      </c>
      <c r="C9" s="165">
        <v>25120030.359999999</v>
      </c>
      <c r="D9" s="165">
        <v>20244628.27</v>
      </c>
      <c r="E9" s="165">
        <v>17308827.620000001</v>
      </c>
      <c r="F9" s="165">
        <v>0</v>
      </c>
      <c r="G9" s="165">
        <v>0</v>
      </c>
    </row>
    <row r="10" spans="1:7">
      <c r="A10" s="152"/>
      <c r="B10" s="152"/>
      <c r="C10" s="165"/>
      <c r="D10" s="165"/>
      <c r="E10" s="165"/>
      <c r="F10" s="165"/>
      <c r="G10" s="165"/>
    </row>
    <row r="11" spans="1:7">
      <c r="A11" s="153"/>
      <c r="B11" s="153" t="s">
        <v>227</v>
      </c>
      <c r="C11" s="166">
        <f>SUM(C8:C10)</f>
        <v>31261420.300000001</v>
      </c>
      <c r="D11" s="166">
        <f>SUM(D8:D10)</f>
        <v>27039414.550000001</v>
      </c>
      <c r="E11" s="166">
        <f>SUM(E8:E10)</f>
        <v>22374758.280000001</v>
      </c>
      <c r="F11" s="166">
        <f>SUM(F8:F10)</f>
        <v>0</v>
      </c>
      <c r="G11" s="166">
        <f>SUM(G8:G10)</f>
        <v>0</v>
      </c>
    </row>
    <row r="12" spans="1:7">
      <c r="A12" s="155"/>
      <c r="B12" s="155"/>
      <c r="C12" s="162"/>
      <c r="D12" s="162"/>
      <c r="E12" s="162"/>
      <c r="F12" s="162"/>
      <c r="G12" s="162"/>
    </row>
    <row r="13" spans="1:7">
      <c r="A13" s="155"/>
      <c r="B13" s="155"/>
      <c r="C13" s="162"/>
      <c r="D13" s="162"/>
      <c r="E13" s="162"/>
      <c r="F13" s="162"/>
      <c r="G13" s="162"/>
    </row>
    <row r="14" spans="1:7" s="35" customFormat="1" ht="11.25" customHeight="1">
      <c r="A14" s="33" t="s">
        <v>150</v>
      </c>
      <c r="B14" s="33"/>
      <c r="C14" s="34"/>
      <c r="D14" s="34"/>
      <c r="E14" s="9"/>
      <c r="F14" s="9"/>
      <c r="G14" s="259" t="s">
        <v>51</v>
      </c>
    </row>
    <row r="15" spans="1:7">
      <c r="A15" s="13"/>
      <c r="B15" s="13"/>
      <c r="C15" s="4"/>
      <c r="D15" s="4"/>
      <c r="E15" s="4"/>
      <c r="F15" s="4"/>
      <c r="G15" s="4"/>
    </row>
    <row r="16" spans="1:7" ht="15" customHeight="1">
      <c r="A16" s="15" t="s">
        <v>46</v>
      </c>
      <c r="B16" s="16" t="s">
        <v>47</v>
      </c>
      <c r="C16" s="17" t="s">
        <v>48</v>
      </c>
      <c r="D16" s="312">
        <v>2015</v>
      </c>
      <c r="E16" s="282" t="s">
        <v>207</v>
      </c>
      <c r="F16" s="282" t="s">
        <v>158</v>
      </c>
      <c r="G16" s="36" t="s">
        <v>52</v>
      </c>
    </row>
    <row r="17" spans="1:7">
      <c r="A17" s="353" t="s">
        <v>399</v>
      </c>
      <c r="B17" s="152" t="s">
        <v>400</v>
      </c>
      <c r="C17" s="165">
        <v>10459.870000000001</v>
      </c>
      <c r="D17" s="165">
        <v>537.1</v>
      </c>
      <c r="E17" s="165">
        <v>6313.51</v>
      </c>
      <c r="F17" s="165">
        <v>0</v>
      </c>
      <c r="G17" s="165">
        <v>0</v>
      </c>
    </row>
    <row r="18" spans="1:7" s="254" customFormat="1">
      <c r="A18" s="152"/>
      <c r="B18" s="152"/>
      <c r="C18" s="165"/>
      <c r="D18" s="165"/>
      <c r="E18" s="165"/>
      <c r="F18" s="165"/>
      <c r="G18" s="165"/>
    </row>
    <row r="19" spans="1:7">
      <c r="A19" s="152"/>
      <c r="B19" s="152"/>
      <c r="C19" s="165"/>
      <c r="D19" s="165"/>
      <c r="E19" s="165"/>
      <c r="F19" s="165"/>
      <c r="G19" s="165"/>
    </row>
    <row r="20" spans="1:7">
      <c r="A20" s="153"/>
      <c r="B20" s="153" t="s">
        <v>228</v>
      </c>
      <c r="C20" s="166">
        <f>SUM(C17:C19)</f>
        <v>10459.870000000001</v>
      </c>
      <c r="D20" s="166">
        <f>SUM(D17:D19)</f>
        <v>537.1</v>
      </c>
      <c r="E20" s="166">
        <f>SUM(E17:E19)</f>
        <v>6313.51</v>
      </c>
      <c r="F20" s="166">
        <f>SUM(F17:F19)</f>
        <v>0</v>
      </c>
      <c r="G20" s="166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 (DOF 23/12/2015)." sqref="A16 A7"/>
    <dataValidation allowBlank="1" showInputMessage="1" showErrorMessage="1" prompt="Saldo final de la Información Financiera Trimestral que se presenta (trimestral: 1er, 2do, 3ro. o 4to.)." sqref="C16 C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51"/>
  <sheetViews>
    <sheetView topLeftCell="A85" zoomScaleNormal="100" zoomScaleSheetLayoutView="100" workbookViewId="0">
      <selection activeCell="K99" sqref="K99"/>
    </sheetView>
  </sheetViews>
  <sheetFormatPr baseColWidth="10" defaultRowHeight="11.25"/>
  <cols>
    <col min="1" max="1" width="12.5703125" style="8" customWidth="1"/>
    <col min="2" max="2" width="45.7109375" style="8" customWidth="1"/>
    <col min="3" max="3" width="13.140625" style="9" customWidth="1"/>
    <col min="4" max="4" width="13" style="9" customWidth="1"/>
    <col min="5" max="5" width="17.7109375" style="9" hidden="1" customWidth="1"/>
    <col min="6" max="6" width="12.7109375" style="9" customWidth="1"/>
    <col min="7" max="7" width="17.7109375" style="9" hidden="1" customWidth="1"/>
    <col min="8" max="8" width="18.7109375" style="8" hidden="1" customWidth="1"/>
    <col min="9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7"/>
      <c r="F5" s="37"/>
      <c r="I5" s="53" t="s">
        <v>53</v>
      </c>
    </row>
    <row r="6" spans="1:10">
      <c r="A6" s="38"/>
      <c r="B6" s="38"/>
      <c r="C6" s="37"/>
      <c r="D6" s="37"/>
      <c r="E6" s="37"/>
      <c r="F6" s="37"/>
    </row>
    <row r="7" spans="1:10" ht="15" customHeight="1">
      <c r="A7" s="15" t="s">
        <v>46</v>
      </c>
      <c r="B7" s="16" t="s">
        <v>47</v>
      </c>
      <c r="C7" s="39" t="s">
        <v>54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  <c r="I7" s="16" t="s">
        <v>60</v>
      </c>
    </row>
    <row r="8" spans="1:10">
      <c r="A8" s="354" t="s">
        <v>401</v>
      </c>
      <c r="B8" s="167" t="s">
        <v>402</v>
      </c>
      <c r="C8" s="135">
        <v>20470</v>
      </c>
      <c r="D8" s="136"/>
      <c r="E8" s="136">
        <v>20470</v>
      </c>
      <c r="F8" s="136">
        <v>20470</v>
      </c>
      <c r="G8" s="137"/>
      <c r="H8" s="141"/>
      <c r="I8" s="142"/>
    </row>
    <row r="9" spans="1:10">
      <c r="A9" s="354" t="s">
        <v>403</v>
      </c>
      <c r="B9" s="167" t="s">
        <v>404</v>
      </c>
      <c r="C9" s="135">
        <v>190.03</v>
      </c>
      <c r="D9" s="136">
        <v>190.03</v>
      </c>
      <c r="E9" s="136"/>
      <c r="F9" s="136"/>
      <c r="G9" s="137"/>
      <c r="H9" s="141"/>
      <c r="I9" s="142"/>
    </row>
    <row r="10" spans="1:10">
      <c r="A10" s="354" t="s">
        <v>405</v>
      </c>
      <c r="B10" s="167" t="s">
        <v>406</v>
      </c>
      <c r="C10" s="138">
        <v>60184</v>
      </c>
      <c r="D10" s="136">
        <v>60184</v>
      </c>
      <c r="E10" s="136"/>
      <c r="F10" s="136"/>
      <c r="G10" s="137"/>
      <c r="H10" s="141"/>
      <c r="I10" s="142"/>
    </row>
    <row r="11" spans="1:10">
      <c r="A11" s="354" t="s">
        <v>407</v>
      </c>
      <c r="B11" s="167" t="s">
        <v>408</v>
      </c>
      <c r="C11" s="138">
        <v>1000</v>
      </c>
      <c r="D11" s="136">
        <v>1000</v>
      </c>
      <c r="E11" s="136"/>
      <c r="F11" s="136"/>
      <c r="G11" s="137"/>
      <c r="H11" s="141"/>
      <c r="I11" s="142"/>
    </row>
    <row r="12" spans="1:10" s="281" customFormat="1">
      <c r="A12" s="354" t="s">
        <v>409</v>
      </c>
      <c r="B12" s="160" t="s">
        <v>410</v>
      </c>
      <c r="C12" s="138">
        <v>3000</v>
      </c>
      <c r="D12" s="136">
        <v>3000</v>
      </c>
      <c r="E12" s="136"/>
      <c r="F12" s="136"/>
      <c r="G12" s="355"/>
      <c r="H12" s="141"/>
      <c r="I12" s="142"/>
    </row>
    <row r="13" spans="1:10" s="281" customFormat="1">
      <c r="A13" s="354" t="s">
        <v>411</v>
      </c>
      <c r="B13" s="160" t="s">
        <v>412</v>
      </c>
      <c r="C13" s="138">
        <v>500</v>
      </c>
      <c r="D13" s="136">
        <v>500</v>
      </c>
      <c r="E13" s="136"/>
      <c r="F13" s="136"/>
      <c r="G13" s="355"/>
      <c r="H13" s="141"/>
      <c r="I13" s="142"/>
    </row>
    <row r="14" spans="1:10" s="281" customFormat="1">
      <c r="A14" s="354" t="s">
        <v>413</v>
      </c>
      <c r="B14" s="160" t="s">
        <v>414</v>
      </c>
      <c r="C14" s="138">
        <v>1000</v>
      </c>
      <c r="D14" s="136">
        <v>1000</v>
      </c>
      <c r="E14" s="136"/>
      <c r="F14" s="136"/>
      <c r="G14" s="355"/>
      <c r="H14" s="141"/>
      <c r="I14" s="142"/>
    </row>
    <row r="15" spans="1:10" s="281" customFormat="1">
      <c r="A15" s="354" t="s">
        <v>415</v>
      </c>
      <c r="B15" s="160" t="s">
        <v>416</v>
      </c>
      <c r="C15" s="138">
        <v>1000</v>
      </c>
      <c r="D15" s="136">
        <v>1000</v>
      </c>
      <c r="E15" s="136"/>
      <c r="F15" s="136"/>
      <c r="G15" s="355"/>
      <c r="H15" s="141"/>
      <c r="I15" s="142"/>
    </row>
    <row r="16" spans="1:10" s="281" customFormat="1">
      <c r="A16" s="354" t="s">
        <v>417</v>
      </c>
      <c r="B16" s="160" t="s">
        <v>418</v>
      </c>
      <c r="C16" s="138">
        <v>1500</v>
      </c>
      <c r="D16" s="136">
        <v>1500</v>
      </c>
      <c r="E16" s="136"/>
      <c r="F16" s="136"/>
      <c r="G16" s="355"/>
      <c r="H16" s="141"/>
      <c r="I16" s="142"/>
    </row>
    <row r="17" spans="1:9" s="281" customFormat="1">
      <c r="A17" s="354" t="s">
        <v>419</v>
      </c>
      <c r="B17" s="160" t="s">
        <v>420</v>
      </c>
      <c r="C17" s="138">
        <v>0.49</v>
      </c>
      <c r="D17" s="136">
        <v>0.49</v>
      </c>
      <c r="E17" s="136"/>
      <c r="F17" s="136"/>
      <c r="G17" s="355"/>
      <c r="H17" s="141"/>
      <c r="I17" s="142"/>
    </row>
    <row r="18" spans="1:9" s="281" customFormat="1">
      <c r="A18" s="354" t="s">
        <v>421</v>
      </c>
      <c r="B18" s="160" t="s">
        <v>422</v>
      </c>
      <c r="C18" s="138">
        <v>3500</v>
      </c>
      <c r="D18" s="136">
        <v>3500</v>
      </c>
      <c r="E18" s="136"/>
      <c r="F18" s="136"/>
      <c r="G18" s="355"/>
      <c r="H18" s="141"/>
      <c r="I18" s="142"/>
    </row>
    <row r="19" spans="1:9" s="281" customFormat="1">
      <c r="A19" s="354" t="s">
        <v>423</v>
      </c>
      <c r="B19" s="160" t="s">
        <v>424</v>
      </c>
      <c r="C19" s="138">
        <v>500</v>
      </c>
      <c r="D19" s="136">
        <v>500</v>
      </c>
      <c r="E19" s="136"/>
      <c r="F19" s="136"/>
      <c r="G19" s="355"/>
      <c r="H19" s="141"/>
      <c r="I19" s="142"/>
    </row>
    <row r="20" spans="1:9" s="281" customFormat="1">
      <c r="A20" s="354" t="s">
        <v>425</v>
      </c>
      <c r="B20" s="160" t="s">
        <v>426</v>
      </c>
      <c r="C20" s="138">
        <v>56206.01</v>
      </c>
      <c r="D20" s="136">
        <v>56206.01</v>
      </c>
      <c r="E20" s="136"/>
      <c r="F20" s="136"/>
      <c r="G20" s="355"/>
      <c r="H20" s="141"/>
      <c r="I20" s="142"/>
    </row>
    <row r="21" spans="1:9" s="281" customFormat="1">
      <c r="A21" s="354" t="s">
        <v>427</v>
      </c>
      <c r="B21" s="160" t="s">
        <v>428</v>
      </c>
      <c r="C21" s="138">
        <v>-289.55</v>
      </c>
      <c r="D21" s="136">
        <v>-289.55</v>
      </c>
      <c r="E21" s="136"/>
      <c r="F21" s="136"/>
      <c r="G21" s="355"/>
      <c r="H21" s="141"/>
      <c r="I21" s="142"/>
    </row>
    <row r="22" spans="1:9" s="281" customFormat="1">
      <c r="A22" s="354" t="s">
        <v>429</v>
      </c>
      <c r="B22" s="160" t="s">
        <v>430</v>
      </c>
      <c r="C22" s="138">
        <v>2000</v>
      </c>
      <c r="D22" s="136">
        <v>2000</v>
      </c>
      <c r="E22" s="136"/>
      <c r="F22" s="136"/>
      <c r="G22" s="355"/>
      <c r="H22" s="141"/>
      <c r="I22" s="142"/>
    </row>
    <row r="23" spans="1:9" s="281" customFormat="1">
      <c r="A23" s="354" t="s">
        <v>431</v>
      </c>
      <c r="B23" s="160" t="s">
        <v>432</v>
      </c>
      <c r="C23" s="138">
        <v>25538.66</v>
      </c>
      <c r="D23" s="136">
        <v>25538.66</v>
      </c>
      <c r="E23" s="136"/>
      <c r="F23" s="136"/>
      <c r="G23" s="355"/>
      <c r="H23" s="141"/>
      <c r="I23" s="142"/>
    </row>
    <row r="24" spans="1:9" s="281" customFormat="1">
      <c r="A24" s="354" t="s">
        <v>433</v>
      </c>
      <c r="B24" s="160" t="s">
        <v>434</v>
      </c>
      <c r="C24" s="138">
        <v>5000</v>
      </c>
      <c r="D24" s="136">
        <v>5000</v>
      </c>
      <c r="E24" s="136"/>
      <c r="F24" s="136"/>
      <c r="G24" s="355"/>
      <c r="H24" s="141"/>
      <c r="I24" s="142"/>
    </row>
    <row r="25" spans="1:9" s="281" customFormat="1">
      <c r="A25" s="354" t="s">
        <v>435</v>
      </c>
      <c r="B25" s="160" t="s">
        <v>436</v>
      </c>
      <c r="C25" s="138">
        <v>60000</v>
      </c>
      <c r="D25" s="136">
        <v>60000</v>
      </c>
      <c r="E25" s="136"/>
      <c r="F25" s="136"/>
      <c r="G25" s="355"/>
      <c r="H25" s="141"/>
      <c r="I25" s="142"/>
    </row>
    <row r="26" spans="1:9" s="281" customFormat="1">
      <c r="A26" s="354" t="s">
        <v>437</v>
      </c>
      <c r="B26" s="160" t="s">
        <v>438</v>
      </c>
      <c r="C26" s="138">
        <v>668</v>
      </c>
      <c r="D26" s="136">
        <v>668</v>
      </c>
      <c r="E26" s="136"/>
      <c r="F26" s="136"/>
      <c r="G26" s="355"/>
      <c r="H26" s="141"/>
      <c r="I26" s="142"/>
    </row>
    <row r="27" spans="1:9" s="281" customFormat="1">
      <c r="A27" s="354" t="s">
        <v>439</v>
      </c>
      <c r="B27" s="160" t="s">
        <v>440</v>
      </c>
      <c r="C27" s="138">
        <v>500</v>
      </c>
      <c r="D27" s="136">
        <v>500</v>
      </c>
      <c r="E27" s="136"/>
      <c r="F27" s="136"/>
      <c r="G27" s="355"/>
      <c r="H27" s="141"/>
      <c r="I27" s="142"/>
    </row>
    <row r="28" spans="1:9" s="281" customFormat="1">
      <c r="A28" s="354" t="s">
        <v>441</v>
      </c>
      <c r="B28" s="160" t="s">
        <v>442</v>
      </c>
      <c r="C28" s="138">
        <v>20000</v>
      </c>
      <c r="D28" s="136">
        <v>20000</v>
      </c>
      <c r="E28" s="136"/>
      <c r="F28" s="136"/>
      <c r="G28" s="355"/>
      <c r="H28" s="141"/>
      <c r="I28" s="142"/>
    </row>
    <row r="29" spans="1:9" s="281" customFormat="1">
      <c r="A29" s="354" t="s">
        <v>443</v>
      </c>
      <c r="B29" s="160" t="s">
        <v>444</v>
      </c>
      <c r="C29" s="138">
        <v>23350.98</v>
      </c>
      <c r="D29" s="136">
        <v>23350.98</v>
      </c>
      <c r="E29" s="136"/>
      <c r="F29" s="136"/>
      <c r="G29" s="355"/>
      <c r="H29" s="141"/>
      <c r="I29" s="142"/>
    </row>
    <row r="30" spans="1:9" s="281" customFormat="1">
      <c r="A30" s="354" t="s">
        <v>445</v>
      </c>
      <c r="B30" s="160" t="s">
        <v>446</v>
      </c>
      <c r="C30" s="138">
        <v>4200</v>
      </c>
      <c r="D30" s="136">
        <v>4200</v>
      </c>
      <c r="E30" s="136"/>
      <c r="F30" s="136"/>
      <c r="G30" s="355"/>
      <c r="H30" s="141"/>
      <c r="I30" s="142"/>
    </row>
    <row r="31" spans="1:9" s="281" customFormat="1">
      <c r="A31" s="354" t="s">
        <v>447</v>
      </c>
      <c r="B31" s="160" t="s">
        <v>448</v>
      </c>
      <c r="C31" s="138">
        <v>2375</v>
      </c>
      <c r="D31" s="136">
        <v>2375</v>
      </c>
      <c r="E31" s="136"/>
      <c r="F31" s="136"/>
      <c r="G31" s="355"/>
      <c r="H31" s="141"/>
      <c r="I31" s="142"/>
    </row>
    <row r="32" spans="1:9" s="281" customFormat="1">
      <c r="A32" s="354" t="s">
        <v>449</v>
      </c>
      <c r="B32" s="160" t="s">
        <v>450</v>
      </c>
      <c r="C32" s="138">
        <v>5000</v>
      </c>
      <c r="D32" s="136">
        <v>5000</v>
      </c>
      <c r="E32" s="136"/>
      <c r="F32" s="136"/>
      <c r="G32" s="355"/>
      <c r="H32" s="141"/>
      <c r="I32" s="142"/>
    </row>
    <row r="33" spans="1:9" s="281" customFormat="1">
      <c r="A33" s="354" t="s">
        <v>451</v>
      </c>
      <c r="B33" s="160" t="s">
        <v>452</v>
      </c>
      <c r="C33" s="138">
        <v>99628.94</v>
      </c>
      <c r="D33" s="136">
        <v>99628.94</v>
      </c>
      <c r="E33" s="136"/>
      <c r="F33" s="136"/>
      <c r="G33" s="355"/>
      <c r="H33" s="141"/>
      <c r="I33" s="142"/>
    </row>
    <row r="34" spans="1:9" s="281" customFormat="1">
      <c r="A34" s="354" t="s">
        <v>453</v>
      </c>
      <c r="B34" s="160" t="s">
        <v>454</v>
      </c>
      <c r="C34" s="138">
        <v>711054</v>
      </c>
      <c r="D34" s="136"/>
      <c r="E34" s="136">
        <v>711054</v>
      </c>
      <c r="F34" s="136">
        <v>711054</v>
      </c>
      <c r="G34" s="355"/>
      <c r="H34" s="141"/>
      <c r="I34" s="142"/>
    </row>
    <row r="35" spans="1:9" s="281" customFormat="1">
      <c r="A35" s="354" t="s">
        <v>455</v>
      </c>
      <c r="B35" s="160" t="s">
        <v>456</v>
      </c>
      <c r="C35" s="138">
        <v>4414239.26</v>
      </c>
      <c r="D35" s="136"/>
      <c r="E35" s="136">
        <v>4414239.26</v>
      </c>
      <c r="F35" s="136">
        <v>4414239.26</v>
      </c>
      <c r="G35" s="355"/>
      <c r="H35" s="141"/>
      <c r="I35" s="142"/>
    </row>
    <row r="36" spans="1:9" s="281" customFormat="1">
      <c r="A36" s="354" t="s">
        <v>457</v>
      </c>
      <c r="B36" s="160" t="s">
        <v>458</v>
      </c>
      <c r="C36" s="138">
        <v>36737157.93</v>
      </c>
      <c r="D36" s="136"/>
      <c r="E36" s="136">
        <v>36737157.93</v>
      </c>
      <c r="F36" s="136">
        <v>36737157.93</v>
      </c>
      <c r="G36" s="355"/>
      <c r="H36" s="141"/>
      <c r="I36" s="142"/>
    </row>
    <row r="37" spans="1:9" s="281" customFormat="1">
      <c r="A37" s="354" t="s">
        <v>459</v>
      </c>
      <c r="B37" s="160" t="s">
        <v>460</v>
      </c>
      <c r="C37" s="138">
        <v>86275.67</v>
      </c>
      <c r="D37" s="136"/>
      <c r="E37" s="136">
        <v>86275.67</v>
      </c>
      <c r="F37" s="136">
        <v>86275.67</v>
      </c>
      <c r="G37" s="355"/>
      <c r="H37" s="141"/>
      <c r="I37" s="142"/>
    </row>
    <row r="38" spans="1:9" s="281" customFormat="1">
      <c r="A38" s="354" t="s">
        <v>461</v>
      </c>
      <c r="B38" s="160" t="s">
        <v>462</v>
      </c>
      <c r="C38" s="138">
        <v>9383.1200000000008</v>
      </c>
      <c r="D38" s="136"/>
      <c r="E38" s="136">
        <v>9383.1200000000008</v>
      </c>
      <c r="F38" s="136">
        <v>9383.1200000000008</v>
      </c>
      <c r="G38" s="355"/>
      <c r="H38" s="141"/>
      <c r="I38" s="142"/>
    </row>
    <row r="39" spans="1:9" s="281" customFormat="1">
      <c r="A39" s="354" t="s">
        <v>463</v>
      </c>
      <c r="B39" s="160" t="s">
        <v>464</v>
      </c>
      <c r="C39" s="138">
        <v>7790.2</v>
      </c>
      <c r="D39" s="136"/>
      <c r="E39" s="136">
        <v>7790.2</v>
      </c>
      <c r="F39" s="136">
        <v>7790.2</v>
      </c>
      <c r="G39" s="355"/>
      <c r="H39" s="141"/>
      <c r="I39" s="142"/>
    </row>
    <row r="40" spans="1:9" s="281" customFormat="1">
      <c r="A40" s="354" t="s">
        <v>465</v>
      </c>
      <c r="B40" s="160" t="s">
        <v>466</v>
      </c>
      <c r="C40" s="138">
        <v>7617.63</v>
      </c>
      <c r="D40" s="136"/>
      <c r="E40" s="136">
        <v>7617.63</v>
      </c>
      <c r="F40" s="136">
        <v>7617.63</v>
      </c>
      <c r="G40" s="355"/>
      <c r="H40" s="141"/>
      <c r="I40" s="142"/>
    </row>
    <row r="41" spans="1:9" s="281" customFormat="1" ht="22.5">
      <c r="A41" s="354" t="s">
        <v>467</v>
      </c>
      <c r="B41" s="160" t="s">
        <v>468</v>
      </c>
      <c r="C41" s="138">
        <v>3774.79</v>
      </c>
      <c r="D41" s="136">
        <v>3774.79</v>
      </c>
      <c r="E41" s="136"/>
      <c r="F41" s="136"/>
      <c r="G41" s="355"/>
      <c r="H41" s="141"/>
      <c r="I41" s="142"/>
    </row>
    <row r="42" spans="1:9" s="281" customFormat="1">
      <c r="A42" s="354" t="s">
        <v>469</v>
      </c>
      <c r="B42" s="160" t="s">
        <v>470</v>
      </c>
      <c r="C42" s="138">
        <v>1475.29</v>
      </c>
      <c r="D42" s="136">
        <v>1475.29</v>
      </c>
      <c r="E42" s="136"/>
      <c r="F42" s="136"/>
      <c r="G42" s="355"/>
      <c r="H42" s="141"/>
      <c r="I42" s="142"/>
    </row>
    <row r="43" spans="1:9" s="281" customFormat="1">
      <c r="A43" s="354" t="s">
        <v>471</v>
      </c>
      <c r="B43" s="160" t="s">
        <v>472</v>
      </c>
      <c r="C43" s="138">
        <v>8100</v>
      </c>
      <c r="D43" s="136">
        <v>8100</v>
      </c>
      <c r="E43" s="136"/>
      <c r="F43" s="136"/>
      <c r="G43" s="355"/>
      <c r="H43" s="141"/>
      <c r="I43" s="142"/>
    </row>
    <row r="44" spans="1:9" s="281" customFormat="1">
      <c r="A44" s="354" t="s">
        <v>473</v>
      </c>
      <c r="B44" s="160" t="s">
        <v>474</v>
      </c>
      <c r="C44" s="138">
        <v>421.65</v>
      </c>
      <c r="D44" s="136">
        <v>421.65</v>
      </c>
      <c r="E44" s="136"/>
      <c r="F44" s="136"/>
      <c r="G44" s="355"/>
      <c r="H44" s="141"/>
      <c r="I44" s="142"/>
    </row>
    <row r="45" spans="1:9" s="281" customFormat="1">
      <c r="A45" s="354" t="s">
        <v>475</v>
      </c>
      <c r="B45" s="160" t="s">
        <v>476</v>
      </c>
      <c r="C45" s="138">
        <v>6730.79</v>
      </c>
      <c r="D45" s="136">
        <v>6730.79</v>
      </c>
      <c r="E45" s="136"/>
      <c r="F45" s="136"/>
      <c r="G45" s="355"/>
      <c r="H45" s="141"/>
      <c r="I45" s="142"/>
    </row>
    <row r="46" spans="1:9" s="281" customFormat="1">
      <c r="A46" s="354" t="s">
        <v>477</v>
      </c>
      <c r="B46" s="160" t="s">
        <v>478</v>
      </c>
      <c r="C46" s="138">
        <v>72254.95</v>
      </c>
      <c r="D46" s="136">
        <v>72254.95</v>
      </c>
      <c r="E46" s="136"/>
      <c r="F46" s="136"/>
      <c r="G46" s="355"/>
      <c r="H46" s="141"/>
      <c r="I46" s="142"/>
    </row>
    <row r="47" spans="1:9" s="281" customFormat="1">
      <c r="A47" s="354" t="s">
        <v>479</v>
      </c>
      <c r="B47" s="160" t="s">
        <v>480</v>
      </c>
      <c r="C47" s="138">
        <v>552.6</v>
      </c>
      <c r="D47" s="136">
        <v>552.6</v>
      </c>
      <c r="E47" s="136"/>
      <c r="F47" s="136"/>
      <c r="G47" s="355"/>
      <c r="H47" s="141"/>
      <c r="I47" s="142"/>
    </row>
    <row r="48" spans="1:9" s="281" customFormat="1">
      <c r="A48" s="354" t="s">
        <v>481</v>
      </c>
      <c r="B48" s="160" t="s">
        <v>482</v>
      </c>
      <c r="C48" s="138">
        <v>157.46</v>
      </c>
      <c r="D48" s="136">
        <v>157.46</v>
      </c>
      <c r="E48" s="136"/>
      <c r="F48" s="136"/>
      <c r="G48" s="355"/>
      <c r="H48" s="141"/>
      <c r="I48" s="142"/>
    </row>
    <row r="49" spans="1:9" s="281" customFormat="1">
      <c r="A49" s="354" t="s">
        <v>483</v>
      </c>
      <c r="B49" s="160" t="s">
        <v>484</v>
      </c>
      <c r="C49" s="138">
        <v>232292</v>
      </c>
      <c r="D49" s="136">
        <v>232292</v>
      </c>
      <c r="E49" s="136"/>
      <c r="F49" s="136"/>
      <c r="G49" s="355"/>
      <c r="H49" s="141"/>
      <c r="I49" s="142"/>
    </row>
    <row r="50" spans="1:9" s="281" customFormat="1">
      <c r="A50" s="354" t="s">
        <v>485</v>
      </c>
      <c r="B50" s="160" t="s">
        <v>452</v>
      </c>
      <c r="C50" s="138">
        <v>328.55</v>
      </c>
      <c r="D50" s="136">
        <v>328.55</v>
      </c>
      <c r="E50" s="136"/>
      <c r="F50" s="136"/>
      <c r="G50" s="355"/>
      <c r="H50" s="141"/>
      <c r="I50" s="142"/>
    </row>
    <row r="51" spans="1:9" s="281" customFormat="1">
      <c r="A51" s="354" t="s">
        <v>486</v>
      </c>
      <c r="B51" s="160" t="s">
        <v>487</v>
      </c>
      <c r="C51" s="138">
        <v>0.1</v>
      </c>
      <c r="D51" s="136">
        <v>0.1</v>
      </c>
      <c r="E51" s="136"/>
      <c r="F51" s="136"/>
      <c r="G51" s="355"/>
      <c r="H51" s="141"/>
      <c r="I51" s="142"/>
    </row>
    <row r="52" spans="1:9" s="281" customFormat="1">
      <c r="A52" s="354" t="s">
        <v>488</v>
      </c>
      <c r="B52" s="160" t="s">
        <v>489</v>
      </c>
      <c r="C52" s="138">
        <v>14518</v>
      </c>
      <c r="D52" s="136">
        <v>14518</v>
      </c>
      <c r="E52" s="136"/>
      <c r="F52" s="136"/>
      <c r="G52" s="355"/>
      <c r="H52" s="141"/>
      <c r="I52" s="142"/>
    </row>
    <row r="53" spans="1:9" s="281" customFormat="1">
      <c r="A53" s="354" t="s">
        <v>490</v>
      </c>
      <c r="B53" s="160" t="s">
        <v>491</v>
      </c>
      <c r="C53" s="138">
        <v>2000</v>
      </c>
      <c r="D53" s="136">
        <v>2000</v>
      </c>
      <c r="E53" s="136"/>
      <c r="F53" s="136"/>
      <c r="G53" s="355"/>
      <c r="H53" s="141"/>
      <c r="I53" s="142"/>
    </row>
    <row r="54" spans="1:9" s="281" customFormat="1">
      <c r="A54" s="354" t="s">
        <v>492</v>
      </c>
      <c r="B54" s="160" t="s">
        <v>493</v>
      </c>
      <c r="C54" s="138">
        <v>270</v>
      </c>
      <c r="D54" s="136">
        <v>270</v>
      </c>
      <c r="E54" s="136"/>
      <c r="F54" s="136"/>
      <c r="G54" s="355"/>
      <c r="H54" s="141"/>
      <c r="I54" s="142"/>
    </row>
    <row r="55" spans="1:9">
      <c r="A55" s="153"/>
      <c r="B55" s="153" t="s">
        <v>229</v>
      </c>
      <c r="C55" s="145">
        <f>SUM(C8:C54)</f>
        <v>42713416.550000004</v>
      </c>
      <c r="D55" s="145">
        <f>SUM(D8:D54)</f>
        <v>719428.74</v>
      </c>
      <c r="E55" s="145">
        <f>SUM(E8:E54)</f>
        <v>41993987.810000002</v>
      </c>
      <c r="F55" s="145">
        <f>SUM(F8:F54)</f>
        <v>41993987.810000002</v>
      </c>
      <c r="G55" s="166">
        <f>SUM(G8:G54)</f>
        <v>0</v>
      </c>
      <c r="H55" s="143"/>
      <c r="I55" s="143"/>
    </row>
    <row r="56" spans="1:9">
      <c r="A56" s="155"/>
      <c r="B56" s="155"/>
      <c r="C56" s="162"/>
      <c r="D56" s="162"/>
      <c r="E56" s="162"/>
      <c r="F56" s="162"/>
      <c r="G56" s="162"/>
      <c r="H56" s="155"/>
      <c r="I56" s="155"/>
    </row>
    <row r="57" spans="1:9">
      <c r="A57" s="155"/>
      <c r="B57" s="155"/>
      <c r="C57" s="162"/>
      <c r="D57" s="162"/>
      <c r="E57" s="162"/>
      <c r="F57" s="162"/>
      <c r="G57" s="162"/>
      <c r="H57" s="155"/>
      <c r="I57" s="155"/>
    </row>
    <row r="58" spans="1:9" ht="11.25" customHeight="1">
      <c r="A58" s="10" t="s">
        <v>151</v>
      </c>
      <c r="B58" s="11"/>
      <c r="E58" s="37"/>
      <c r="F58" s="37"/>
      <c r="I58" s="53" t="s">
        <v>53</v>
      </c>
    </row>
    <row r="59" spans="1:9">
      <c r="A59" s="38"/>
      <c r="B59" s="38"/>
      <c r="C59" s="37"/>
      <c r="D59" s="37"/>
      <c r="E59" s="37"/>
      <c r="F59" s="37"/>
    </row>
    <row r="60" spans="1:9" ht="15" customHeight="1">
      <c r="A60" s="15" t="s">
        <v>46</v>
      </c>
      <c r="B60" s="16" t="s">
        <v>47</v>
      </c>
      <c r="C60" s="39" t="s">
        <v>54</v>
      </c>
      <c r="D60" s="39" t="s">
        <v>55</v>
      </c>
      <c r="E60" s="39" t="s">
        <v>56</v>
      </c>
      <c r="F60" s="39" t="s">
        <v>57</v>
      </c>
      <c r="G60" s="40" t="s">
        <v>58</v>
      </c>
      <c r="H60" s="16" t="s">
        <v>59</v>
      </c>
      <c r="I60" s="16" t="s">
        <v>60</v>
      </c>
    </row>
    <row r="61" spans="1:9">
      <c r="A61" s="356" t="s">
        <v>494</v>
      </c>
      <c r="B61" s="156" t="s">
        <v>420</v>
      </c>
      <c r="C61" s="135">
        <v>2500</v>
      </c>
      <c r="D61" s="139">
        <v>2500</v>
      </c>
      <c r="E61" s="139"/>
      <c r="F61" s="139"/>
      <c r="G61" s="139"/>
      <c r="H61" s="141"/>
      <c r="I61" s="141"/>
    </row>
    <row r="62" spans="1:9">
      <c r="A62" s="356" t="s">
        <v>495</v>
      </c>
      <c r="B62" s="156" t="s">
        <v>496</v>
      </c>
      <c r="C62" s="135">
        <v>3200</v>
      </c>
      <c r="D62" s="139">
        <v>3200</v>
      </c>
      <c r="E62" s="139"/>
      <c r="F62" s="139"/>
      <c r="G62" s="139"/>
      <c r="H62" s="141"/>
      <c r="I62" s="141"/>
    </row>
    <row r="63" spans="1:9">
      <c r="A63" s="356" t="s">
        <v>497</v>
      </c>
      <c r="B63" s="156" t="s">
        <v>498</v>
      </c>
      <c r="C63" s="135">
        <v>248.44</v>
      </c>
      <c r="D63" s="139">
        <v>248.44</v>
      </c>
      <c r="E63" s="139"/>
      <c r="F63" s="139"/>
      <c r="G63" s="139"/>
      <c r="H63" s="141"/>
      <c r="I63" s="141"/>
    </row>
    <row r="64" spans="1:9">
      <c r="A64" s="156"/>
      <c r="B64" s="156"/>
      <c r="C64" s="135"/>
      <c r="D64" s="139"/>
      <c r="E64" s="139"/>
      <c r="F64" s="139"/>
      <c r="G64" s="139"/>
      <c r="H64" s="141"/>
      <c r="I64" s="141"/>
    </row>
    <row r="65" spans="1:9">
      <c r="A65" s="168"/>
      <c r="B65" s="168" t="s">
        <v>230</v>
      </c>
      <c r="C65" s="143">
        <f>SUM(C61:C64)</f>
        <v>5948.44</v>
      </c>
      <c r="D65" s="143">
        <f>SUM(D61:D64)</f>
        <v>5948.44</v>
      </c>
      <c r="E65" s="143">
        <f>SUM(E61:E64)</f>
        <v>0</v>
      </c>
      <c r="F65" s="143">
        <f>SUM(F61:F64)</f>
        <v>0</v>
      </c>
      <c r="G65" s="143">
        <f>SUM(G61:G64)</f>
        <v>0</v>
      </c>
      <c r="H65" s="143"/>
      <c r="I65" s="143"/>
    </row>
    <row r="67" spans="1:9" s="281" customFormat="1">
      <c r="C67" s="9"/>
      <c r="D67" s="9"/>
      <c r="E67" s="9"/>
      <c r="F67" s="9"/>
      <c r="G67" s="9"/>
    </row>
    <row r="68" spans="1:9" s="281" customFormat="1">
      <c r="A68" s="10" t="s">
        <v>263</v>
      </c>
      <c r="B68" s="11"/>
      <c r="C68" s="9"/>
      <c r="D68" s="9"/>
      <c r="E68" s="37"/>
      <c r="F68" s="37"/>
      <c r="G68" s="9"/>
      <c r="I68" s="53" t="s">
        <v>53</v>
      </c>
    </row>
    <row r="69" spans="1:9" s="281" customFormat="1">
      <c r="A69" s="38"/>
      <c r="B69" s="38"/>
      <c r="C69" s="37"/>
      <c r="D69" s="37"/>
      <c r="E69" s="37"/>
      <c r="F69" s="37"/>
      <c r="G69" s="9"/>
    </row>
    <row r="70" spans="1:9" s="281" customFormat="1">
      <c r="A70" s="15" t="s">
        <v>46</v>
      </c>
      <c r="B70" s="16" t="s">
        <v>47</v>
      </c>
      <c r="C70" s="39" t="s">
        <v>54</v>
      </c>
      <c r="D70" s="39" t="s">
        <v>55</v>
      </c>
      <c r="E70" s="39" t="s">
        <v>56</v>
      </c>
      <c r="F70" s="39" t="s">
        <v>57</v>
      </c>
      <c r="G70" s="40" t="s">
        <v>58</v>
      </c>
      <c r="H70" s="16" t="s">
        <v>59</v>
      </c>
      <c r="I70" s="16" t="s">
        <v>60</v>
      </c>
    </row>
    <row r="71" spans="1:9" s="281" customFormat="1">
      <c r="A71" s="156"/>
      <c r="B71" s="156"/>
      <c r="C71" s="135"/>
      <c r="D71" s="139"/>
      <c r="E71" s="139"/>
      <c r="F71" s="139"/>
      <c r="G71" s="139"/>
      <c r="H71" s="141"/>
      <c r="I71" s="141"/>
    </row>
    <row r="72" spans="1:9" s="281" customFormat="1">
      <c r="A72" s="156"/>
      <c r="B72" s="156"/>
      <c r="C72" s="135"/>
      <c r="D72" s="139"/>
      <c r="E72" s="139"/>
      <c r="F72" s="139"/>
      <c r="G72" s="139"/>
      <c r="H72" s="141"/>
      <c r="I72" s="141"/>
    </row>
    <row r="73" spans="1:9" s="281" customFormat="1">
      <c r="A73" s="156"/>
      <c r="B73" s="156"/>
      <c r="C73" s="135"/>
      <c r="D73" s="139"/>
      <c r="E73" s="139"/>
      <c r="F73" s="139"/>
      <c r="G73" s="139"/>
      <c r="H73" s="141"/>
      <c r="I73" s="141"/>
    </row>
    <row r="74" spans="1:9" s="281" customFormat="1">
      <c r="A74" s="156"/>
      <c r="B74" s="156"/>
      <c r="C74" s="135"/>
      <c r="D74" s="139"/>
      <c r="E74" s="139"/>
      <c r="F74" s="139"/>
      <c r="G74" s="139"/>
      <c r="H74" s="141"/>
      <c r="I74" s="141"/>
    </row>
    <row r="75" spans="1:9" s="281" customFormat="1">
      <c r="A75" s="168"/>
      <c r="B75" s="168" t="s">
        <v>264</v>
      </c>
      <c r="C75" s="143">
        <f>SUM(C71:C74)</f>
        <v>0</v>
      </c>
      <c r="D75" s="143">
        <f>SUM(D71:D74)</f>
        <v>0</v>
      </c>
      <c r="E75" s="143">
        <f>SUM(E71:E74)</f>
        <v>0</v>
      </c>
      <c r="F75" s="143">
        <f>SUM(F71:F74)</f>
        <v>0</v>
      </c>
      <c r="G75" s="143">
        <f>SUM(G71:G74)</f>
        <v>0</v>
      </c>
      <c r="H75" s="143"/>
      <c r="I75" s="143"/>
    </row>
    <row r="76" spans="1:9" s="281" customFormat="1">
      <c r="C76" s="9"/>
      <c r="D76" s="9"/>
      <c r="E76" s="9"/>
      <c r="F76" s="9"/>
      <c r="G76" s="9"/>
    </row>
    <row r="77" spans="1:9" s="281" customFormat="1">
      <c r="C77" s="9"/>
      <c r="D77" s="9"/>
      <c r="E77" s="9"/>
      <c r="F77" s="9"/>
      <c r="G77" s="9"/>
    </row>
    <row r="78" spans="1:9" s="281" customFormat="1">
      <c r="A78" s="10" t="s">
        <v>265</v>
      </c>
      <c r="B78" s="11"/>
      <c r="C78" s="9"/>
      <c r="D78" s="9"/>
      <c r="E78" s="37"/>
      <c r="F78" s="37"/>
      <c r="G78" s="9"/>
      <c r="I78" s="53" t="s">
        <v>53</v>
      </c>
    </row>
    <row r="79" spans="1:9" s="281" customFormat="1">
      <c r="A79" s="38"/>
      <c r="B79" s="38"/>
      <c r="C79" s="37"/>
      <c r="D79" s="37"/>
      <c r="E79" s="37"/>
      <c r="F79" s="37"/>
      <c r="G79" s="9"/>
    </row>
    <row r="80" spans="1:9" s="281" customFormat="1">
      <c r="A80" s="15" t="s">
        <v>46</v>
      </c>
      <c r="B80" s="16" t="s">
        <v>47</v>
      </c>
      <c r="C80" s="39" t="s">
        <v>54</v>
      </c>
      <c r="D80" s="39" t="s">
        <v>55</v>
      </c>
      <c r="E80" s="39" t="s">
        <v>56</v>
      </c>
      <c r="F80" s="39" t="s">
        <v>57</v>
      </c>
      <c r="G80" s="40" t="s">
        <v>58</v>
      </c>
      <c r="H80" s="16" t="s">
        <v>59</v>
      </c>
      <c r="I80" s="16" t="s">
        <v>60</v>
      </c>
    </row>
    <row r="81" spans="1:9" s="281" customFormat="1">
      <c r="A81" s="156"/>
      <c r="B81" s="156"/>
      <c r="C81" s="135"/>
      <c r="D81" s="139"/>
      <c r="E81" s="139"/>
      <c r="F81" s="139"/>
      <c r="G81" s="139"/>
      <c r="H81" s="141"/>
      <c r="I81" s="141"/>
    </row>
    <row r="82" spans="1:9" s="281" customFormat="1">
      <c r="A82" s="156"/>
      <c r="B82" s="156"/>
      <c r="C82" s="135"/>
      <c r="D82" s="139"/>
      <c r="E82" s="139"/>
      <c r="F82" s="139"/>
      <c r="G82" s="139"/>
      <c r="H82" s="141"/>
      <c r="I82" s="141"/>
    </row>
    <row r="83" spans="1:9" s="281" customFormat="1">
      <c r="A83" s="156"/>
      <c r="B83" s="156"/>
      <c r="C83" s="135"/>
      <c r="D83" s="139"/>
      <c r="E83" s="139"/>
      <c r="F83" s="139"/>
      <c r="G83" s="139"/>
      <c r="H83" s="141"/>
      <c r="I83" s="141"/>
    </row>
    <row r="84" spans="1:9" s="281" customFormat="1">
      <c r="A84" s="156"/>
      <c r="B84" s="156"/>
      <c r="C84" s="135"/>
      <c r="D84" s="139"/>
      <c r="E84" s="139"/>
      <c r="F84" s="139"/>
      <c r="G84" s="139"/>
      <c r="H84" s="141"/>
      <c r="I84" s="141"/>
    </row>
    <row r="85" spans="1:9" s="281" customFormat="1">
      <c r="A85" s="168"/>
      <c r="B85" s="168" t="s">
        <v>266</v>
      </c>
      <c r="C85" s="143">
        <f>SUM(C81:C84)</f>
        <v>0</v>
      </c>
      <c r="D85" s="143">
        <f>SUM(D81:D84)</f>
        <v>0</v>
      </c>
      <c r="E85" s="143">
        <f>SUM(E81:E84)</f>
        <v>0</v>
      </c>
      <c r="F85" s="143">
        <f>SUM(F81:F84)</f>
        <v>0</v>
      </c>
      <c r="G85" s="143">
        <f>SUM(G81:G84)</f>
        <v>0</v>
      </c>
      <c r="H85" s="143"/>
      <c r="I85" s="143"/>
    </row>
    <row r="86" spans="1:9" s="281" customFormat="1">
      <c r="C86" s="9"/>
      <c r="D86" s="9"/>
      <c r="E86" s="9"/>
      <c r="F86" s="9"/>
      <c r="G86" s="9"/>
    </row>
    <row r="87" spans="1:9" s="281" customFormat="1">
      <c r="C87" s="9"/>
      <c r="D87" s="9"/>
      <c r="E87" s="9"/>
      <c r="F87" s="9"/>
      <c r="G87" s="9"/>
    </row>
    <row r="88" spans="1:9" s="281" customFormat="1">
      <c r="A88" s="10" t="s">
        <v>267</v>
      </c>
      <c r="B88" s="11"/>
      <c r="C88" s="37"/>
      <c r="D88" s="37"/>
      <c r="E88" s="37"/>
      <c r="F88" s="37"/>
      <c r="G88" s="9"/>
    </row>
    <row r="89" spans="1:9" s="281" customFormat="1">
      <c r="A89" s="38"/>
      <c r="B89" s="38"/>
      <c r="C89" s="37"/>
      <c r="D89" s="37"/>
      <c r="E89" s="37"/>
      <c r="F89" s="37"/>
      <c r="G89" s="9"/>
    </row>
    <row r="90" spans="1:9" s="254" customFormat="1">
      <c r="A90" s="15" t="s">
        <v>46</v>
      </c>
      <c r="B90" s="16" t="s">
        <v>47</v>
      </c>
      <c r="C90" s="39" t="s">
        <v>54</v>
      </c>
      <c r="D90" s="39" t="s">
        <v>55</v>
      </c>
      <c r="E90" s="39" t="s">
        <v>56</v>
      </c>
      <c r="F90" s="39" t="s">
        <v>57</v>
      </c>
      <c r="G90" s="40" t="s">
        <v>58</v>
      </c>
      <c r="H90" s="16" t="s">
        <v>59</v>
      </c>
      <c r="I90" s="16" t="s">
        <v>60</v>
      </c>
    </row>
    <row r="91" spans="1:9" s="254" customFormat="1">
      <c r="A91" s="356" t="s">
        <v>499</v>
      </c>
      <c r="B91" s="156" t="s">
        <v>500</v>
      </c>
      <c r="C91" s="135">
        <v>34800</v>
      </c>
      <c r="D91" s="139">
        <v>34800</v>
      </c>
      <c r="E91" s="139"/>
      <c r="F91" s="139"/>
      <c r="G91" s="139"/>
      <c r="H91" s="141"/>
      <c r="I91" s="141"/>
    </row>
    <row r="92" spans="1:9" s="281" customFormat="1">
      <c r="A92" s="356" t="s">
        <v>501</v>
      </c>
      <c r="B92" s="156" t="s">
        <v>502</v>
      </c>
      <c r="C92" s="135">
        <v>133476.68</v>
      </c>
      <c r="D92" s="139">
        <v>133476.68</v>
      </c>
      <c r="E92" s="139"/>
      <c r="F92" s="139"/>
      <c r="G92" s="139"/>
      <c r="H92" s="141"/>
      <c r="I92" s="141"/>
    </row>
    <row r="93" spans="1:9" s="281" customFormat="1">
      <c r="A93" s="356" t="s">
        <v>503</v>
      </c>
      <c r="B93" s="156" t="s">
        <v>504</v>
      </c>
      <c r="C93" s="135">
        <v>285000</v>
      </c>
      <c r="D93" s="139">
        <v>285000</v>
      </c>
      <c r="E93" s="139"/>
      <c r="F93" s="139"/>
      <c r="G93" s="139"/>
      <c r="H93" s="141"/>
      <c r="I93" s="141"/>
    </row>
    <row r="94" spans="1:9" s="281" customFormat="1">
      <c r="A94" s="356" t="s">
        <v>505</v>
      </c>
      <c r="B94" s="156" t="s">
        <v>506</v>
      </c>
      <c r="C94" s="135">
        <v>1987345.29</v>
      </c>
      <c r="D94" s="139">
        <v>1987345.29</v>
      </c>
      <c r="E94" s="139"/>
      <c r="F94" s="139"/>
      <c r="G94" s="139"/>
      <c r="H94" s="141"/>
      <c r="I94" s="141"/>
    </row>
    <row r="95" spans="1:9" s="281" customFormat="1">
      <c r="A95" s="356" t="s">
        <v>507</v>
      </c>
      <c r="B95" s="156" t="s">
        <v>508</v>
      </c>
      <c r="C95" s="135">
        <v>-0.01</v>
      </c>
      <c r="D95" s="139">
        <v>-0.01</v>
      </c>
      <c r="E95" s="139"/>
      <c r="F95" s="139"/>
      <c r="G95" s="139"/>
      <c r="H95" s="141"/>
      <c r="I95" s="141"/>
    </row>
    <row r="96" spans="1:9" s="281" customFormat="1">
      <c r="A96" s="356" t="s">
        <v>509</v>
      </c>
      <c r="B96" s="156" t="s">
        <v>510</v>
      </c>
      <c r="C96" s="135">
        <v>110171.41</v>
      </c>
      <c r="D96" s="139">
        <v>110171.41</v>
      </c>
      <c r="E96" s="139"/>
      <c r="F96" s="139"/>
      <c r="G96" s="139"/>
      <c r="H96" s="141"/>
      <c r="I96" s="141"/>
    </row>
    <row r="97" spans="1:9" s="281" customFormat="1">
      <c r="A97" s="356" t="s">
        <v>511</v>
      </c>
      <c r="B97" s="156" t="s">
        <v>512</v>
      </c>
      <c r="C97" s="135">
        <v>1109049.33</v>
      </c>
      <c r="D97" s="139">
        <v>1109049.33</v>
      </c>
      <c r="E97" s="139"/>
      <c r="F97" s="139"/>
      <c r="G97" s="139"/>
      <c r="H97" s="141"/>
      <c r="I97" s="141"/>
    </row>
    <row r="98" spans="1:9" s="281" customFormat="1">
      <c r="A98" s="356" t="s">
        <v>513</v>
      </c>
      <c r="B98" s="156" t="s">
        <v>514</v>
      </c>
      <c r="C98" s="135">
        <v>5991400</v>
      </c>
      <c r="D98" s="139">
        <v>5991400</v>
      </c>
      <c r="E98" s="139"/>
      <c r="F98" s="139"/>
      <c r="G98" s="139"/>
      <c r="H98" s="141"/>
      <c r="I98" s="141"/>
    </row>
    <row r="99" spans="1:9" s="281" customFormat="1">
      <c r="A99" s="356" t="s">
        <v>515</v>
      </c>
      <c r="B99" s="156" t="s">
        <v>516</v>
      </c>
      <c r="C99" s="135">
        <v>270</v>
      </c>
      <c r="D99" s="139">
        <v>270</v>
      </c>
      <c r="E99" s="139"/>
      <c r="F99" s="139"/>
      <c r="G99" s="139"/>
      <c r="H99" s="141"/>
      <c r="I99" s="141"/>
    </row>
    <row r="100" spans="1:9" s="281" customFormat="1">
      <c r="A100" s="356" t="s">
        <v>517</v>
      </c>
      <c r="B100" s="156" t="s">
        <v>518</v>
      </c>
      <c r="C100" s="135">
        <v>156143.49</v>
      </c>
      <c r="D100" s="139">
        <v>156143.49</v>
      </c>
      <c r="E100" s="139"/>
      <c r="F100" s="139"/>
      <c r="G100" s="139"/>
      <c r="H100" s="141"/>
      <c r="I100" s="141"/>
    </row>
    <row r="101" spans="1:9" s="281" customFormat="1">
      <c r="A101" s="356" t="s">
        <v>519</v>
      </c>
      <c r="B101" s="156" t="s">
        <v>520</v>
      </c>
      <c r="C101" s="135">
        <v>730334.55</v>
      </c>
      <c r="D101" s="139">
        <v>730334.55</v>
      </c>
      <c r="E101" s="139"/>
      <c r="F101" s="139"/>
      <c r="G101" s="139"/>
      <c r="H101" s="141"/>
      <c r="I101" s="141"/>
    </row>
    <row r="102" spans="1:9" s="281" customFormat="1">
      <c r="A102" s="356" t="s">
        <v>521</v>
      </c>
      <c r="B102" s="156" t="s">
        <v>522</v>
      </c>
      <c r="C102" s="135">
        <v>51679.61</v>
      </c>
      <c r="D102" s="139">
        <v>51679.61</v>
      </c>
      <c r="E102" s="139"/>
      <c r="F102" s="139"/>
      <c r="G102" s="139"/>
      <c r="H102" s="141"/>
      <c r="I102" s="141"/>
    </row>
    <row r="103" spans="1:9" s="281" customFormat="1">
      <c r="A103" s="356" t="s">
        <v>523</v>
      </c>
      <c r="B103" s="156" t="s">
        <v>524</v>
      </c>
      <c r="C103" s="135">
        <v>120977.88</v>
      </c>
      <c r="D103" s="139">
        <v>120977.88</v>
      </c>
      <c r="E103" s="139"/>
      <c r="F103" s="139"/>
      <c r="G103" s="139"/>
      <c r="H103" s="141"/>
      <c r="I103" s="141"/>
    </row>
    <row r="104" spans="1:9" s="281" customFormat="1">
      <c r="A104" s="356" t="s">
        <v>525</v>
      </c>
      <c r="B104" s="156" t="s">
        <v>526</v>
      </c>
      <c r="C104" s="135">
        <v>981303.55</v>
      </c>
      <c r="D104" s="139">
        <v>981303.55</v>
      </c>
      <c r="E104" s="139"/>
      <c r="F104" s="139"/>
      <c r="G104" s="139"/>
      <c r="H104" s="141"/>
      <c r="I104" s="141"/>
    </row>
    <row r="105" spans="1:9" s="281" customFormat="1">
      <c r="A105" s="356" t="s">
        <v>527</v>
      </c>
      <c r="B105" s="156" t="s">
        <v>528</v>
      </c>
      <c r="C105" s="135">
        <v>0.01</v>
      </c>
      <c r="D105" s="139">
        <v>0.01</v>
      </c>
      <c r="E105" s="139"/>
      <c r="F105" s="139"/>
      <c r="G105" s="139"/>
      <c r="H105" s="141"/>
      <c r="I105" s="141"/>
    </row>
    <row r="106" spans="1:9" s="281" customFormat="1">
      <c r="A106" s="356" t="s">
        <v>529</v>
      </c>
      <c r="B106" s="156" t="s">
        <v>530</v>
      </c>
      <c r="C106" s="135">
        <v>826277.34</v>
      </c>
      <c r="D106" s="139">
        <v>826277.34</v>
      </c>
      <c r="E106" s="139"/>
      <c r="F106" s="139"/>
      <c r="G106" s="139"/>
      <c r="H106" s="141"/>
      <c r="I106" s="141"/>
    </row>
    <row r="107" spans="1:9" s="281" customFormat="1">
      <c r="A107" s="356" t="s">
        <v>531</v>
      </c>
      <c r="B107" s="156" t="s">
        <v>532</v>
      </c>
      <c r="C107" s="135">
        <v>124193.95</v>
      </c>
      <c r="D107" s="139">
        <v>124193.95</v>
      </c>
      <c r="E107" s="139"/>
      <c r="F107" s="139"/>
      <c r="G107" s="139"/>
      <c r="H107" s="141"/>
      <c r="I107" s="141"/>
    </row>
    <row r="108" spans="1:9" s="281" customFormat="1">
      <c r="A108" s="356" t="s">
        <v>533</v>
      </c>
      <c r="B108" s="156" t="s">
        <v>534</v>
      </c>
      <c r="C108" s="135">
        <v>60824.59</v>
      </c>
      <c r="D108" s="139">
        <v>60824.59</v>
      </c>
      <c r="E108" s="139"/>
      <c r="F108" s="139"/>
      <c r="G108" s="139"/>
      <c r="H108" s="141"/>
      <c r="I108" s="141"/>
    </row>
    <row r="109" spans="1:9" s="281" customFormat="1">
      <c r="A109" s="356" t="s">
        <v>535</v>
      </c>
      <c r="B109" s="156" t="s">
        <v>536</v>
      </c>
      <c r="C109" s="135">
        <v>826478</v>
      </c>
      <c r="D109" s="139">
        <v>826478</v>
      </c>
      <c r="E109" s="139"/>
      <c r="F109" s="139"/>
      <c r="G109" s="139"/>
      <c r="H109" s="141"/>
      <c r="I109" s="141"/>
    </row>
    <row r="110" spans="1:9" s="281" customFormat="1">
      <c r="A110" s="356" t="s">
        <v>537</v>
      </c>
      <c r="B110" s="156" t="s">
        <v>538</v>
      </c>
      <c r="C110" s="135">
        <v>1010251.22</v>
      </c>
      <c r="D110" s="139">
        <v>1010251.22</v>
      </c>
      <c r="E110" s="139"/>
      <c r="F110" s="139"/>
      <c r="G110" s="139"/>
      <c r="H110" s="141"/>
      <c r="I110" s="141"/>
    </row>
    <row r="111" spans="1:9" s="281" customFormat="1">
      <c r="A111" s="356" t="s">
        <v>539</v>
      </c>
      <c r="B111" s="156" t="s">
        <v>540</v>
      </c>
      <c r="C111" s="135">
        <v>3347731.49</v>
      </c>
      <c r="D111" s="139">
        <v>3347731.49</v>
      </c>
      <c r="E111" s="139"/>
      <c r="F111" s="139"/>
      <c r="G111" s="139"/>
      <c r="H111" s="141"/>
      <c r="I111" s="141"/>
    </row>
    <row r="112" spans="1:9" s="281" customFormat="1">
      <c r="A112" s="356" t="s">
        <v>541</v>
      </c>
      <c r="B112" s="156" t="s">
        <v>542</v>
      </c>
      <c r="C112" s="135">
        <v>1128498.74</v>
      </c>
      <c r="D112" s="139">
        <v>1128498.74</v>
      </c>
      <c r="E112" s="139"/>
      <c r="F112" s="139"/>
      <c r="G112" s="139"/>
      <c r="H112" s="141"/>
      <c r="I112" s="141"/>
    </row>
    <row r="113" spans="1:9" s="281" customFormat="1">
      <c r="A113" s="356" t="s">
        <v>543</v>
      </c>
      <c r="B113" s="156" t="s">
        <v>544</v>
      </c>
      <c r="C113" s="135">
        <v>660278</v>
      </c>
      <c r="D113" s="139">
        <v>660278</v>
      </c>
      <c r="E113" s="139"/>
      <c r="F113" s="139"/>
      <c r="G113" s="139"/>
      <c r="H113" s="141"/>
      <c r="I113" s="141"/>
    </row>
    <row r="114" spans="1:9" s="281" customFormat="1">
      <c r="A114" s="356" t="s">
        <v>545</v>
      </c>
      <c r="B114" s="156" t="s">
        <v>546</v>
      </c>
      <c r="C114" s="135">
        <v>807563.86</v>
      </c>
      <c r="D114" s="139">
        <v>807563.86</v>
      </c>
      <c r="E114" s="139"/>
      <c r="F114" s="139"/>
      <c r="G114" s="139"/>
      <c r="H114" s="141"/>
      <c r="I114" s="141"/>
    </row>
    <row r="115" spans="1:9" s="281" customFormat="1">
      <c r="A115" s="356" t="s">
        <v>547</v>
      </c>
      <c r="B115" s="156" t="s">
        <v>548</v>
      </c>
      <c r="C115" s="135">
        <v>598941.13</v>
      </c>
      <c r="D115" s="139">
        <v>598941.13</v>
      </c>
      <c r="E115" s="139"/>
      <c r="F115" s="139"/>
      <c r="G115" s="139"/>
      <c r="H115" s="141"/>
      <c r="I115" s="141"/>
    </row>
    <row r="116" spans="1:9" s="281" customFormat="1">
      <c r="A116" s="356" t="s">
        <v>549</v>
      </c>
      <c r="B116" s="156" t="s">
        <v>550</v>
      </c>
      <c r="C116" s="135">
        <v>1697700</v>
      </c>
      <c r="D116" s="139">
        <v>1697700</v>
      </c>
      <c r="E116" s="139"/>
      <c r="F116" s="139"/>
      <c r="G116" s="139"/>
      <c r="H116" s="141"/>
      <c r="I116" s="141"/>
    </row>
    <row r="117" spans="1:9" s="281" customFormat="1">
      <c r="A117" s="356" t="s">
        <v>551</v>
      </c>
      <c r="B117" s="156" t="s">
        <v>552</v>
      </c>
      <c r="C117" s="135">
        <v>1485336.36</v>
      </c>
      <c r="D117" s="139">
        <v>1485336.36</v>
      </c>
      <c r="E117" s="139"/>
      <c r="F117" s="139"/>
      <c r="G117" s="139"/>
      <c r="H117" s="141"/>
      <c r="I117" s="141"/>
    </row>
    <row r="118" spans="1:9" s="281" customFormat="1">
      <c r="A118" s="356" t="s">
        <v>553</v>
      </c>
      <c r="B118" s="156" t="s">
        <v>554</v>
      </c>
      <c r="C118" s="135">
        <v>134216.34</v>
      </c>
      <c r="D118" s="139">
        <v>134216.34</v>
      </c>
      <c r="E118" s="139"/>
      <c r="F118" s="139"/>
      <c r="G118" s="139"/>
      <c r="H118" s="141"/>
      <c r="I118" s="141"/>
    </row>
    <row r="119" spans="1:9" s="281" customFormat="1" ht="22.5">
      <c r="A119" s="356" t="s">
        <v>555</v>
      </c>
      <c r="B119" s="156" t="s">
        <v>556</v>
      </c>
      <c r="C119" s="135">
        <v>2037105.75</v>
      </c>
      <c r="D119" s="139">
        <v>2037105.75</v>
      </c>
      <c r="E119" s="139"/>
      <c r="F119" s="139"/>
      <c r="G119" s="139"/>
      <c r="H119" s="141"/>
      <c r="I119" s="141"/>
    </row>
    <row r="120" spans="1:9" s="281" customFormat="1">
      <c r="A120" s="356" t="s">
        <v>557</v>
      </c>
      <c r="B120" s="156" t="s">
        <v>558</v>
      </c>
      <c r="C120" s="135">
        <v>-105617.59</v>
      </c>
      <c r="D120" s="139">
        <v>-105617.59</v>
      </c>
      <c r="E120" s="139"/>
      <c r="F120" s="139"/>
      <c r="G120" s="139"/>
      <c r="H120" s="141"/>
      <c r="I120" s="141"/>
    </row>
    <row r="121" spans="1:9" s="281" customFormat="1">
      <c r="A121" s="356" t="s">
        <v>559</v>
      </c>
      <c r="B121" s="156" t="s">
        <v>560</v>
      </c>
      <c r="C121" s="135">
        <v>389266.07</v>
      </c>
      <c r="D121" s="139">
        <v>389266.07</v>
      </c>
      <c r="E121" s="139"/>
      <c r="F121" s="139"/>
      <c r="G121" s="139"/>
      <c r="H121" s="141"/>
      <c r="I121" s="141"/>
    </row>
    <row r="122" spans="1:9" s="281" customFormat="1">
      <c r="A122" s="356" t="s">
        <v>561</v>
      </c>
      <c r="B122" s="156" t="s">
        <v>562</v>
      </c>
      <c r="C122" s="135">
        <v>1872</v>
      </c>
      <c r="D122" s="139">
        <v>1872</v>
      </c>
      <c r="E122" s="139"/>
      <c r="F122" s="139"/>
      <c r="G122" s="139"/>
      <c r="H122" s="141"/>
      <c r="I122" s="141"/>
    </row>
    <row r="123" spans="1:9" s="281" customFormat="1">
      <c r="A123" s="356" t="s">
        <v>563</v>
      </c>
      <c r="B123" s="156" t="s">
        <v>564</v>
      </c>
      <c r="C123" s="135">
        <v>48000</v>
      </c>
      <c r="D123" s="139">
        <v>48000</v>
      </c>
      <c r="E123" s="139"/>
      <c r="F123" s="139"/>
      <c r="G123" s="139"/>
      <c r="H123" s="141"/>
      <c r="I123" s="141"/>
    </row>
    <row r="124" spans="1:9" s="281" customFormat="1">
      <c r="A124" s="356" t="s">
        <v>565</v>
      </c>
      <c r="B124" s="156" t="s">
        <v>566</v>
      </c>
      <c r="C124" s="135">
        <v>258910.2</v>
      </c>
      <c r="D124" s="139">
        <v>258910.2</v>
      </c>
      <c r="E124" s="139"/>
      <c r="F124" s="139"/>
      <c r="G124" s="139"/>
      <c r="H124" s="141"/>
      <c r="I124" s="141"/>
    </row>
    <row r="125" spans="1:9" s="254" customFormat="1">
      <c r="A125" s="168"/>
      <c r="B125" s="168" t="s">
        <v>387</v>
      </c>
      <c r="C125" s="143">
        <f>SUM(C91:C124)</f>
        <v>27029779.239999998</v>
      </c>
      <c r="D125" s="143">
        <f>SUM(D91:D124)</f>
        <v>27029779.239999998</v>
      </c>
      <c r="E125" s="143">
        <f>SUM(E91:E124)</f>
        <v>0</v>
      </c>
      <c r="F125" s="143">
        <f>SUM(F91:F124)</f>
        <v>0</v>
      </c>
      <c r="G125" s="143">
        <f>SUM(G91:G124)</f>
        <v>0</v>
      </c>
      <c r="H125" s="143"/>
      <c r="I125" s="143"/>
    </row>
    <row r="126" spans="1:9" s="254" customFormat="1">
      <c r="C126" s="9"/>
      <c r="D126" s="9"/>
      <c r="E126" s="9"/>
      <c r="F126" s="9"/>
      <c r="G126" s="9"/>
    </row>
    <row r="127" spans="1:9" s="254" customFormat="1">
      <c r="C127" s="9"/>
      <c r="D127" s="9"/>
      <c r="E127" s="9"/>
      <c r="F127" s="9"/>
      <c r="G127" s="9"/>
    </row>
    <row r="128" spans="1:9" s="254" customFormat="1">
      <c r="A128" s="10" t="s">
        <v>268</v>
      </c>
      <c r="B128" s="11"/>
      <c r="C128" s="283"/>
      <c r="D128" s="9"/>
      <c r="E128" s="37"/>
      <c r="F128" s="37"/>
      <c r="G128" s="9"/>
      <c r="I128" s="53" t="s">
        <v>53</v>
      </c>
    </row>
    <row r="129" spans="1:11" s="254" customFormat="1">
      <c r="A129" s="38"/>
      <c r="B129" s="38"/>
      <c r="C129" s="37"/>
      <c r="D129" s="37"/>
      <c r="E129" s="37"/>
      <c r="F129" s="37"/>
      <c r="G129" s="9"/>
    </row>
    <row r="130" spans="1:11" s="254" customFormat="1">
      <c r="A130" s="15" t="s">
        <v>46</v>
      </c>
      <c r="B130" s="16" t="s">
        <v>47</v>
      </c>
      <c r="C130" s="39" t="s">
        <v>54</v>
      </c>
      <c r="D130" s="39" t="s">
        <v>55</v>
      </c>
      <c r="E130" s="39" t="s">
        <v>56</v>
      </c>
      <c r="F130" s="39" t="s">
        <v>57</v>
      </c>
      <c r="G130" s="40" t="s">
        <v>58</v>
      </c>
      <c r="H130" s="16" t="s">
        <v>59</v>
      </c>
      <c r="I130" s="16" t="s">
        <v>60</v>
      </c>
    </row>
    <row r="131" spans="1:11" s="254" customFormat="1">
      <c r="A131" s="156"/>
      <c r="B131" s="156"/>
      <c r="C131" s="135"/>
      <c r="D131" s="139"/>
      <c r="E131" s="139"/>
      <c r="F131" s="139"/>
      <c r="G131" s="139"/>
      <c r="H131" s="141"/>
      <c r="I131" s="141"/>
    </row>
    <row r="132" spans="1:11" s="254" customFormat="1">
      <c r="A132" s="156"/>
      <c r="B132" s="156"/>
      <c r="C132" s="135"/>
      <c r="D132" s="139"/>
      <c r="E132" s="139"/>
      <c r="F132" s="139"/>
      <c r="G132" s="139"/>
      <c r="H132" s="141"/>
      <c r="I132" s="141"/>
    </row>
    <row r="133" spans="1:11" s="254" customFormat="1">
      <c r="A133" s="156"/>
      <c r="B133" s="156"/>
      <c r="C133" s="135"/>
      <c r="D133" s="139"/>
      <c r="E133" s="139"/>
      <c r="F133" s="139"/>
      <c r="G133" s="139"/>
      <c r="H133" s="141"/>
      <c r="I133" s="141"/>
      <c r="K133" s="9"/>
    </row>
    <row r="134" spans="1:11" s="254" customFormat="1">
      <c r="A134" s="156"/>
      <c r="B134" s="156"/>
      <c r="C134" s="135"/>
      <c r="D134" s="139"/>
      <c r="E134" s="139"/>
      <c r="F134" s="139"/>
      <c r="G134" s="139"/>
      <c r="H134" s="141"/>
      <c r="I134" s="141"/>
      <c r="K134" s="9"/>
    </row>
    <row r="135" spans="1:11" s="254" customFormat="1">
      <c r="A135" s="168"/>
      <c r="B135" s="168" t="s">
        <v>269</v>
      </c>
      <c r="C135" s="143">
        <f>SUM(C131:C134)</f>
        <v>0</v>
      </c>
      <c r="D135" s="143">
        <f>SUM(D131:D134)</f>
        <v>0</v>
      </c>
      <c r="E135" s="143">
        <f>SUM(E131:E134)</f>
        <v>0</v>
      </c>
      <c r="F135" s="143">
        <f>SUM(F131:F134)</f>
        <v>0</v>
      </c>
      <c r="G135" s="143">
        <f>SUM(G131:G134)</f>
        <v>0</v>
      </c>
      <c r="H135" s="143"/>
      <c r="I135" s="143"/>
      <c r="K135" s="9"/>
    </row>
    <row r="136" spans="1:11" s="254" customFormat="1">
      <c r="C136" s="9"/>
      <c r="D136" s="9"/>
      <c r="E136" s="9"/>
      <c r="F136" s="9"/>
      <c r="G136" s="9"/>
    </row>
    <row r="137" spans="1:11" s="254" customFormat="1">
      <c r="C137" s="9"/>
      <c r="D137" s="9"/>
      <c r="E137" s="9"/>
      <c r="F137" s="9"/>
      <c r="G137" s="9"/>
    </row>
    <row r="138" spans="1:11" s="254" customFormat="1">
      <c r="A138" s="10" t="s">
        <v>270</v>
      </c>
      <c r="B138" s="11"/>
      <c r="C138" s="9"/>
      <c r="D138" s="9"/>
      <c r="E138" s="37"/>
      <c r="F138" s="37"/>
      <c r="G138" s="9"/>
      <c r="I138" s="53" t="s">
        <v>53</v>
      </c>
    </row>
    <row r="139" spans="1:11" s="254" customFormat="1">
      <c r="A139" s="38"/>
      <c r="B139" s="38"/>
      <c r="C139" s="37"/>
      <c r="D139" s="37"/>
      <c r="E139" s="37"/>
      <c r="F139" s="37"/>
      <c r="G139" s="9"/>
    </row>
    <row r="140" spans="1:11" s="254" customFormat="1">
      <c r="A140" s="15" t="s">
        <v>46</v>
      </c>
      <c r="B140" s="16" t="s">
        <v>47</v>
      </c>
      <c r="C140" s="39" t="s">
        <v>54</v>
      </c>
      <c r="D140" s="39" t="s">
        <v>55</v>
      </c>
      <c r="E140" s="39" t="s">
        <v>56</v>
      </c>
      <c r="F140" s="39" t="s">
        <v>57</v>
      </c>
      <c r="G140" s="40" t="s">
        <v>58</v>
      </c>
      <c r="H140" s="16" t="s">
        <v>59</v>
      </c>
      <c r="I140" s="16" t="s">
        <v>60</v>
      </c>
    </row>
    <row r="141" spans="1:11" s="254" customFormat="1">
      <c r="A141" s="156"/>
      <c r="B141" s="156"/>
      <c r="C141" s="135"/>
      <c r="D141" s="139"/>
      <c r="E141" s="139"/>
      <c r="F141" s="139"/>
      <c r="G141" s="139"/>
      <c r="H141" s="141"/>
      <c r="I141" s="141"/>
    </row>
    <row r="142" spans="1:11" s="254" customFormat="1">
      <c r="A142" s="156"/>
      <c r="B142" s="156"/>
      <c r="C142" s="135"/>
      <c r="D142" s="139"/>
      <c r="E142" s="139"/>
      <c r="F142" s="139"/>
      <c r="G142" s="139"/>
      <c r="H142" s="141"/>
      <c r="I142" s="141"/>
    </row>
    <row r="143" spans="1:11" s="254" customFormat="1">
      <c r="A143" s="156"/>
      <c r="B143" s="156"/>
      <c r="C143" s="135"/>
      <c r="D143" s="139"/>
      <c r="E143" s="139"/>
      <c r="F143" s="139"/>
      <c r="G143" s="139"/>
      <c r="H143" s="141"/>
      <c r="I143" s="141"/>
    </row>
    <row r="144" spans="1:11" s="254" customFormat="1">
      <c r="A144" s="156"/>
      <c r="B144" s="156"/>
      <c r="C144" s="135"/>
      <c r="D144" s="139"/>
      <c r="E144" s="139"/>
      <c r="F144" s="139"/>
      <c r="G144" s="139"/>
      <c r="H144" s="141"/>
      <c r="I144" s="141"/>
    </row>
    <row r="145" spans="1:11" s="254" customFormat="1">
      <c r="A145" s="168"/>
      <c r="B145" s="168" t="s">
        <v>271</v>
      </c>
      <c r="C145" s="143">
        <f>SUM(C141:C144)</f>
        <v>0</v>
      </c>
      <c r="D145" s="143">
        <f>SUM(D141:D144)</f>
        <v>0</v>
      </c>
      <c r="E145" s="143">
        <f>SUM(E141:E144)</f>
        <v>0</v>
      </c>
      <c r="F145" s="143">
        <f>SUM(F141:F144)</f>
        <v>0</v>
      </c>
      <c r="G145" s="143">
        <f>SUM(G141:G144)</f>
        <v>0</v>
      </c>
      <c r="H145" s="143"/>
      <c r="I145" s="143"/>
    </row>
    <row r="146" spans="1:11" s="254" customFormat="1">
      <c r="C146" s="9"/>
      <c r="D146" s="9"/>
      <c r="E146" s="9"/>
      <c r="F146" s="9"/>
      <c r="G146" s="9"/>
    </row>
    <row r="147" spans="1:11" s="254" customFormat="1">
      <c r="C147" s="9"/>
      <c r="D147" s="9"/>
      <c r="E147" s="9"/>
      <c r="F147" s="9"/>
      <c r="G147" s="9"/>
    </row>
    <row r="148" spans="1:11" s="254" customFormat="1">
      <c r="A148" s="10" t="s">
        <v>272</v>
      </c>
      <c r="B148" s="11"/>
      <c r="C148" s="9"/>
      <c r="D148" s="9"/>
      <c r="E148" s="37"/>
      <c r="F148" s="37"/>
      <c r="G148" s="9"/>
      <c r="I148" s="53" t="s">
        <v>53</v>
      </c>
    </row>
    <row r="149" spans="1:11" s="254" customFormat="1">
      <c r="A149" s="38"/>
      <c r="B149" s="38"/>
      <c r="C149" s="37"/>
      <c r="D149" s="37"/>
      <c r="E149" s="37"/>
      <c r="F149" s="37"/>
      <c r="G149" s="9"/>
    </row>
    <row r="150" spans="1:11" s="254" customFormat="1">
      <c r="A150" s="15" t="s">
        <v>46</v>
      </c>
      <c r="B150" s="16" t="s">
        <v>47</v>
      </c>
      <c r="C150" s="39" t="s">
        <v>54</v>
      </c>
      <c r="D150" s="39" t="s">
        <v>55</v>
      </c>
      <c r="E150" s="39" t="s">
        <v>56</v>
      </c>
      <c r="F150" s="39" t="s">
        <v>57</v>
      </c>
      <c r="G150" s="40" t="s">
        <v>58</v>
      </c>
      <c r="H150" s="16" t="s">
        <v>59</v>
      </c>
      <c r="I150" s="16" t="s">
        <v>60</v>
      </c>
    </row>
    <row r="151" spans="1:11" s="254" customFormat="1">
      <c r="A151" s="156"/>
      <c r="B151" s="156"/>
      <c r="C151" s="135"/>
      <c r="D151" s="139"/>
      <c r="E151" s="139"/>
      <c r="F151" s="139"/>
      <c r="G151" s="139"/>
      <c r="H151" s="141"/>
      <c r="I151" s="141"/>
      <c r="K151" s="9"/>
    </row>
    <row r="152" spans="1:11" s="254" customFormat="1">
      <c r="A152" s="156"/>
      <c r="B152" s="156"/>
      <c r="C152" s="135"/>
      <c r="D152" s="139"/>
      <c r="E152" s="139"/>
      <c r="F152" s="139"/>
      <c r="G152" s="139"/>
      <c r="H152" s="141"/>
      <c r="I152" s="141"/>
      <c r="K152" s="9"/>
    </row>
    <row r="153" spans="1:11" s="254" customFormat="1">
      <c r="A153" s="156"/>
      <c r="B153" s="156"/>
      <c r="C153" s="135"/>
      <c r="D153" s="139"/>
      <c r="E153" s="139"/>
      <c r="F153" s="139"/>
      <c r="G153" s="139"/>
      <c r="H153" s="141"/>
      <c r="I153" s="141"/>
    </row>
    <row r="154" spans="1:11" s="254" customFormat="1">
      <c r="A154" s="156"/>
      <c r="B154" s="156"/>
      <c r="C154" s="135"/>
      <c r="D154" s="139"/>
      <c r="E154" s="139"/>
      <c r="F154" s="139"/>
      <c r="G154" s="139"/>
      <c r="H154" s="141"/>
      <c r="I154" s="141"/>
    </row>
    <row r="155" spans="1:11" s="254" customFormat="1">
      <c r="A155" s="168"/>
      <c r="B155" s="168" t="s">
        <v>273</v>
      </c>
      <c r="C155" s="143">
        <f>SUM(C151:C154)</f>
        <v>0</v>
      </c>
      <c r="D155" s="143">
        <f>SUM(D151:D154)</f>
        <v>0</v>
      </c>
      <c r="E155" s="143">
        <f>SUM(E151:E154)</f>
        <v>0</v>
      </c>
      <c r="F155" s="143">
        <f>SUM(F151:F154)</f>
        <v>0</v>
      </c>
      <c r="G155" s="143">
        <f>SUM(G151:G154)</f>
        <v>0</v>
      </c>
      <c r="H155" s="143"/>
      <c r="I155" s="143"/>
    </row>
    <row r="156" spans="1:11" s="254" customFormat="1">
      <c r="C156" s="9"/>
      <c r="D156" s="9"/>
      <c r="E156" s="9"/>
      <c r="F156" s="9"/>
      <c r="G156" s="9"/>
    </row>
    <row r="157" spans="1:11" s="254" customFormat="1">
      <c r="C157" s="9"/>
      <c r="D157" s="9"/>
      <c r="E157" s="9"/>
      <c r="F157" s="9"/>
      <c r="G157" s="9"/>
    </row>
    <row r="158" spans="1:11" s="254" customFormat="1">
      <c r="A158" s="10" t="s">
        <v>274</v>
      </c>
      <c r="B158" s="11"/>
      <c r="C158" s="9"/>
      <c r="D158" s="9"/>
      <c r="E158" s="37"/>
      <c r="F158" s="37"/>
      <c r="G158" s="9"/>
      <c r="I158" s="53" t="s">
        <v>53</v>
      </c>
    </row>
    <row r="159" spans="1:11" s="254" customFormat="1">
      <c r="A159" s="38"/>
      <c r="B159" s="38"/>
      <c r="C159" s="37"/>
      <c r="D159" s="37"/>
      <c r="E159" s="37"/>
      <c r="F159" s="37"/>
      <c r="G159" s="9"/>
    </row>
    <row r="160" spans="1:11" s="254" customFormat="1">
      <c r="A160" s="15" t="s">
        <v>46</v>
      </c>
      <c r="B160" s="16" t="s">
        <v>47</v>
      </c>
      <c r="C160" s="39" t="s">
        <v>54</v>
      </c>
      <c r="D160" s="39" t="s">
        <v>55</v>
      </c>
      <c r="E160" s="39" t="s">
        <v>56</v>
      </c>
      <c r="F160" s="39" t="s">
        <v>57</v>
      </c>
      <c r="G160" s="40" t="s">
        <v>58</v>
      </c>
      <c r="H160" s="16" t="s">
        <v>59</v>
      </c>
      <c r="I160" s="16" t="s">
        <v>60</v>
      </c>
    </row>
    <row r="161" spans="1:9" s="254" customFormat="1">
      <c r="A161" s="156"/>
      <c r="B161" s="156"/>
      <c r="C161" s="135"/>
      <c r="D161" s="139"/>
      <c r="E161" s="139"/>
      <c r="F161" s="139"/>
      <c r="G161" s="139"/>
      <c r="H161" s="141"/>
      <c r="I161" s="141"/>
    </row>
    <row r="162" spans="1:9" s="254" customFormat="1">
      <c r="A162" s="156"/>
      <c r="B162" s="156"/>
      <c r="C162" s="135"/>
      <c r="D162" s="139"/>
      <c r="E162" s="139"/>
      <c r="F162" s="139"/>
      <c r="G162" s="139"/>
      <c r="H162" s="141"/>
      <c r="I162" s="141"/>
    </row>
    <row r="163" spans="1:9" s="254" customFormat="1">
      <c r="A163" s="156"/>
      <c r="B163" s="156"/>
      <c r="C163" s="135"/>
      <c r="D163" s="139"/>
      <c r="E163" s="139"/>
      <c r="F163" s="139"/>
      <c r="G163" s="139"/>
      <c r="H163" s="141"/>
      <c r="I163" s="141"/>
    </row>
    <row r="164" spans="1:9" s="254" customFormat="1">
      <c r="A164" s="156"/>
      <c r="B164" s="156"/>
      <c r="C164" s="135"/>
      <c r="D164" s="139"/>
      <c r="E164" s="139"/>
      <c r="F164" s="139"/>
      <c r="G164" s="139"/>
      <c r="H164" s="141"/>
      <c r="I164" s="141"/>
    </row>
    <row r="165" spans="1:9" s="254" customFormat="1">
      <c r="A165" s="168"/>
      <c r="B165" s="168" t="s">
        <v>275</v>
      </c>
      <c r="C165" s="143">
        <f>SUM(C161:C164)</f>
        <v>0</v>
      </c>
      <c r="D165" s="143">
        <f>SUM(D161:D164)</f>
        <v>0</v>
      </c>
      <c r="E165" s="143">
        <f>SUM(E161:E164)</f>
        <v>0</v>
      </c>
      <c r="F165" s="143">
        <f>SUM(F161:F164)</f>
        <v>0</v>
      </c>
      <c r="G165" s="143">
        <f>SUM(G161:G164)</f>
        <v>0</v>
      </c>
      <c r="H165" s="143"/>
      <c r="I165" s="143"/>
    </row>
    <row r="166" spans="1:9" s="254" customFormat="1">
      <c r="C166" s="9"/>
      <c r="D166" s="9"/>
      <c r="E166" s="9"/>
      <c r="F166" s="9"/>
      <c r="G166" s="9"/>
    </row>
    <row r="167" spans="1:9" s="254" customFormat="1">
      <c r="C167" s="9"/>
      <c r="D167" s="9"/>
      <c r="E167" s="9"/>
      <c r="F167" s="9"/>
      <c r="G167" s="9"/>
    </row>
    <row r="168" spans="1:9" s="254" customFormat="1">
      <c r="C168" s="9"/>
      <c r="D168" s="9"/>
      <c r="E168" s="9"/>
      <c r="F168" s="9"/>
      <c r="G168" s="9"/>
    </row>
    <row r="169" spans="1:9" s="254" customFormat="1">
      <c r="C169" s="9"/>
      <c r="D169" s="9"/>
      <c r="E169" s="9"/>
      <c r="F169" s="9"/>
      <c r="G169" s="9"/>
    </row>
    <row r="170" spans="1:9" s="254" customFormat="1">
      <c r="C170" s="9"/>
      <c r="D170" s="9"/>
      <c r="E170" s="9"/>
      <c r="F170" s="9"/>
      <c r="G170" s="9"/>
    </row>
    <row r="171" spans="1:9" s="254" customFormat="1">
      <c r="C171" s="9"/>
      <c r="D171" s="9"/>
      <c r="E171" s="9"/>
      <c r="F171" s="9"/>
      <c r="G171" s="9"/>
    </row>
    <row r="172" spans="1:9" s="254" customFormat="1">
      <c r="C172" s="9"/>
      <c r="D172" s="9"/>
      <c r="E172" s="9"/>
      <c r="F172" s="9"/>
      <c r="G172" s="9"/>
    </row>
    <row r="173" spans="1:9" s="254" customFormat="1">
      <c r="C173" s="9"/>
      <c r="D173" s="9"/>
      <c r="E173" s="9"/>
      <c r="F173" s="9"/>
      <c r="G173" s="9"/>
    </row>
    <row r="174" spans="1:9" s="254" customFormat="1">
      <c r="C174" s="9"/>
      <c r="D174" s="9"/>
      <c r="E174" s="9"/>
      <c r="F174" s="9"/>
      <c r="G174" s="9"/>
    </row>
    <row r="175" spans="1:9" s="254" customFormat="1">
      <c r="C175" s="9"/>
      <c r="D175" s="9"/>
      <c r="E175" s="9"/>
      <c r="F175" s="9"/>
      <c r="G175" s="9"/>
    </row>
    <row r="176" spans="1:9" s="254" customFormat="1">
      <c r="C176" s="9"/>
      <c r="D176" s="9"/>
      <c r="E176" s="9"/>
      <c r="F176" s="9"/>
      <c r="G176" s="9"/>
    </row>
    <row r="177" spans="3:7" s="254" customFormat="1">
      <c r="C177" s="9"/>
      <c r="D177" s="9"/>
      <c r="E177" s="9"/>
      <c r="F177" s="9"/>
      <c r="G177" s="9"/>
    </row>
    <row r="178" spans="3:7" s="254" customFormat="1">
      <c r="C178" s="9"/>
      <c r="D178" s="9"/>
      <c r="E178" s="9"/>
      <c r="F178" s="9"/>
      <c r="G178" s="9"/>
    </row>
    <row r="179" spans="3:7" s="254" customFormat="1">
      <c r="C179" s="9"/>
      <c r="D179" s="9"/>
      <c r="E179" s="9"/>
      <c r="F179" s="9"/>
      <c r="G179" s="9"/>
    </row>
    <row r="180" spans="3:7" s="254" customFormat="1">
      <c r="C180" s="9"/>
      <c r="D180" s="9"/>
      <c r="E180" s="9"/>
      <c r="F180" s="9"/>
      <c r="G180" s="9"/>
    </row>
    <row r="181" spans="3:7" s="254" customFormat="1">
      <c r="C181" s="9"/>
      <c r="D181" s="9"/>
      <c r="E181" s="9"/>
      <c r="F181" s="9"/>
      <c r="G181" s="9"/>
    </row>
    <row r="182" spans="3:7" s="254" customFormat="1">
      <c r="C182" s="9"/>
      <c r="D182" s="9"/>
      <c r="E182" s="9"/>
      <c r="F182" s="9"/>
      <c r="G182" s="9"/>
    </row>
    <row r="183" spans="3:7" s="254" customFormat="1">
      <c r="C183" s="9"/>
      <c r="D183" s="9"/>
      <c r="E183" s="9"/>
      <c r="F183" s="9"/>
      <c r="G183" s="9"/>
    </row>
    <row r="184" spans="3:7" s="254" customFormat="1">
      <c r="C184" s="9"/>
      <c r="D184" s="9"/>
      <c r="E184" s="9"/>
      <c r="F184" s="9"/>
      <c r="G184" s="9"/>
    </row>
    <row r="185" spans="3:7" s="254" customFormat="1">
      <c r="C185" s="9"/>
      <c r="D185" s="9"/>
      <c r="E185" s="9"/>
      <c r="F185" s="9"/>
      <c r="G185" s="9"/>
    </row>
    <row r="186" spans="3:7" s="254" customFormat="1">
      <c r="C186" s="9"/>
      <c r="D186" s="9"/>
      <c r="E186" s="9"/>
      <c r="F186" s="9"/>
      <c r="G186" s="9"/>
    </row>
    <row r="187" spans="3:7" s="254" customFormat="1">
      <c r="C187" s="9"/>
      <c r="D187" s="9"/>
      <c r="E187" s="9"/>
      <c r="F187" s="9"/>
      <c r="G187" s="9"/>
    </row>
    <row r="188" spans="3:7" s="254" customFormat="1">
      <c r="C188" s="9"/>
      <c r="D188" s="9"/>
      <c r="E188" s="9"/>
      <c r="F188" s="9"/>
      <c r="G188" s="9"/>
    </row>
    <row r="189" spans="3:7" s="254" customFormat="1">
      <c r="C189" s="9"/>
      <c r="D189" s="9"/>
      <c r="E189" s="9"/>
      <c r="F189" s="9"/>
      <c r="G189" s="9"/>
    </row>
    <row r="190" spans="3:7" s="254" customFormat="1">
      <c r="C190" s="9"/>
      <c r="D190" s="9"/>
      <c r="E190" s="9"/>
      <c r="F190" s="9"/>
      <c r="G190" s="9"/>
    </row>
    <row r="191" spans="3:7" s="254" customFormat="1">
      <c r="C191" s="9"/>
      <c r="D191" s="9"/>
      <c r="E191" s="9"/>
      <c r="F191" s="9"/>
      <c r="G191" s="9"/>
    </row>
    <row r="192" spans="3:7" s="254" customFormat="1">
      <c r="C192" s="9"/>
      <c r="D192" s="9"/>
      <c r="E192" s="9"/>
      <c r="F192" s="9"/>
      <c r="G192" s="9"/>
    </row>
    <row r="193" spans="3:7" s="254" customFormat="1">
      <c r="C193" s="9"/>
      <c r="D193" s="9"/>
      <c r="E193" s="9"/>
      <c r="F193" s="9"/>
      <c r="G193" s="9"/>
    </row>
    <row r="194" spans="3:7" s="254" customFormat="1">
      <c r="C194" s="9"/>
      <c r="D194" s="9"/>
      <c r="E194" s="9"/>
      <c r="F194" s="9"/>
      <c r="G194" s="9"/>
    </row>
    <row r="195" spans="3:7" s="254" customFormat="1">
      <c r="C195" s="9"/>
      <c r="D195" s="9"/>
      <c r="E195" s="9"/>
      <c r="F195" s="9"/>
      <c r="G195" s="9"/>
    </row>
    <row r="196" spans="3:7" s="254" customFormat="1">
      <c r="C196" s="9"/>
      <c r="D196" s="9"/>
      <c r="E196" s="9"/>
      <c r="F196" s="9"/>
      <c r="G196" s="9"/>
    </row>
    <row r="197" spans="3:7" s="254" customFormat="1">
      <c r="C197" s="9"/>
      <c r="D197" s="9"/>
      <c r="E197" s="9"/>
      <c r="F197" s="9"/>
      <c r="G197" s="9"/>
    </row>
    <row r="198" spans="3:7" s="254" customFormat="1">
      <c r="C198" s="9"/>
      <c r="D198" s="9"/>
      <c r="E198" s="9"/>
      <c r="F198" s="9"/>
      <c r="G198" s="9"/>
    </row>
    <row r="199" spans="3:7" s="254" customFormat="1">
      <c r="C199" s="9"/>
      <c r="D199" s="9"/>
      <c r="E199" s="9"/>
      <c r="F199" s="9"/>
      <c r="G199" s="9"/>
    </row>
    <row r="200" spans="3:7" s="254" customFormat="1">
      <c r="C200" s="9"/>
      <c r="D200" s="9"/>
      <c r="E200" s="9"/>
      <c r="F200" s="9"/>
      <c r="G200" s="9"/>
    </row>
    <row r="201" spans="3:7" s="254" customFormat="1">
      <c r="C201" s="9"/>
      <c r="D201" s="9"/>
      <c r="E201" s="9"/>
      <c r="F201" s="9"/>
      <c r="G201" s="9"/>
    </row>
    <row r="202" spans="3:7" s="254" customFormat="1">
      <c r="C202" s="9"/>
      <c r="D202" s="9"/>
      <c r="E202" s="9"/>
      <c r="F202" s="9"/>
      <c r="G202" s="9"/>
    </row>
    <row r="203" spans="3:7" s="254" customFormat="1">
      <c r="C203" s="9"/>
      <c r="D203" s="9"/>
      <c r="E203" s="9"/>
      <c r="F203" s="9"/>
      <c r="G203" s="9"/>
    </row>
    <row r="204" spans="3:7" s="254" customFormat="1">
      <c r="C204" s="9"/>
      <c r="D204" s="9"/>
      <c r="E204" s="9"/>
      <c r="F204" s="9"/>
      <c r="G204" s="9"/>
    </row>
    <row r="205" spans="3:7" s="254" customFormat="1">
      <c r="C205" s="9"/>
      <c r="D205" s="9"/>
      <c r="E205" s="9"/>
      <c r="F205" s="9"/>
      <c r="G205" s="9"/>
    </row>
    <row r="206" spans="3:7" s="254" customFormat="1">
      <c r="C206" s="9"/>
      <c r="D206" s="9"/>
      <c r="E206" s="9"/>
      <c r="F206" s="9"/>
      <c r="G206" s="9"/>
    </row>
    <row r="207" spans="3:7" s="254" customFormat="1">
      <c r="C207" s="9"/>
      <c r="D207" s="9"/>
      <c r="E207" s="9"/>
      <c r="F207" s="9"/>
      <c r="G207" s="9"/>
    </row>
    <row r="208" spans="3:7" s="254" customFormat="1">
      <c r="C208" s="9"/>
      <c r="D208" s="9"/>
      <c r="E208" s="9"/>
      <c r="F208" s="9"/>
      <c r="G208" s="9"/>
    </row>
    <row r="209" spans="3:7" s="254" customFormat="1">
      <c r="C209" s="9"/>
      <c r="D209" s="9"/>
      <c r="E209" s="9"/>
      <c r="F209" s="9"/>
      <c r="G209" s="9"/>
    </row>
    <row r="210" spans="3:7" s="254" customFormat="1">
      <c r="C210" s="9"/>
      <c r="D210" s="9"/>
      <c r="E210" s="9"/>
      <c r="F210" s="9"/>
      <c r="G210" s="9"/>
    </row>
    <row r="211" spans="3:7" s="254" customFormat="1">
      <c r="C211" s="9"/>
      <c r="D211" s="9"/>
      <c r="E211" s="9"/>
      <c r="F211" s="9"/>
      <c r="G211" s="9"/>
    </row>
    <row r="212" spans="3:7" s="254" customFormat="1">
      <c r="C212" s="9"/>
      <c r="D212" s="9"/>
      <c r="E212" s="9"/>
      <c r="F212" s="9"/>
      <c r="G212" s="9"/>
    </row>
    <row r="213" spans="3:7" s="254" customFormat="1">
      <c r="C213" s="9"/>
      <c r="D213" s="9"/>
      <c r="E213" s="9"/>
      <c r="F213" s="9"/>
      <c r="G213" s="9"/>
    </row>
    <row r="214" spans="3:7" s="254" customFormat="1">
      <c r="C214" s="9"/>
      <c r="D214" s="9"/>
      <c r="E214" s="9"/>
      <c r="F214" s="9"/>
      <c r="G214" s="9"/>
    </row>
    <row r="215" spans="3:7" s="254" customFormat="1">
      <c r="C215" s="9"/>
      <c r="D215" s="9"/>
      <c r="E215" s="9"/>
      <c r="F215" s="9"/>
      <c r="G215" s="9"/>
    </row>
    <row r="216" spans="3:7" s="254" customFormat="1">
      <c r="C216" s="9"/>
      <c r="D216" s="9"/>
      <c r="E216" s="9"/>
      <c r="F216" s="9"/>
      <c r="G216" s="9"/>
    </row>
    <row r="217" spans="3:7" s="254" customFormat="1">
      <c r="C217" s="9"/>
      <c r="D217" s="9"/>
      <c r="E217" s="9"/>
      <c r="F217" s="9"/>
      <c r="G217" s="9"/>
    </row>
    <row r="218" spans="3:7" s="254" customFormat="1">
      <c r="C218" s="9"/>
      <c r="D218" s="9"/>
      <c r="E218" s="9"/>
      <c r="F218" s="9"/>
      <c r="G218" s="9"/>
    </row>
    <row r="219" spans="3:7" s="254" customFormat="1">
      <c r="C219" s="9"/>
      <c r="D219" s="9"/>
      <c r="E219" s="9"/>
      <c r="F219" s="9"/>
      <c r="G219" s="9"/>
    </row>
    <row r="220" spans="3:7" s="254" customFormat="1">
      <c r="C220" s="9"/>
      <c r="D220" s="9"/>
      <c r="E220" s="9"/>
      <c r="F220" s="9"/>
      <c r="G220" s="9"/>
    </row>
    <row r="221" spans="3:7" s="254" customFormat="1">
      <c r="C221" s="9"/>
      <c r="D221" s="9"/>
      <c r="E221" s="9"/>
      <c r="F221" s="9"/>
      <c r="G221" s="9"/>
    </row>
    <row r="222" spans="3:7" s="254" customFormat="1">
      <c r="C222" s="9"/>
      <c r="D222" s="9"/>
      <c r="E222" s="9"/>
      <c r="F222" s="9"/>
      <c r="G222" s="9"/>
    </row>
    <row r="223" spans="3:7" s="254" customFormat="1">
      <c r="C223" s="9"/>
      <c r="D223" s="9"/>
      <c r="E223" s="9"/>
      <c r="F223" s="9"/>
      <c r="G223" s="9"/>
    </row>
    <row r="224" spans="3:7" s="254" customFormat="1">
      <c r="C224" s="9"/>
      <c r="D224" s="9"/>
      <c r="E224" s="9"/>
      <c r="F224" s="9"/>
      <c r="G224" s="9"/>
    </row>
    <row r="225" spans="3:7" s="254" customFormat="1">
      <c r="C225" s="9"/>
      <c r="D225" s="9"/>
      <c r="E225" s="9"/>
      <c r="F225" s="9"/>
      <c r="G225" s="9"/>
    </row>
    <row r="226" spans="3:7" s="254" customFormat="1">
      <c r="C226" s="9"/>
      <c r="D226" s="9"/>
      <c r="E226" s="9"/>
      <c r="F226" s="9"/>
      <c r="G226" s="9"/>
    </row>
    <row r="227" spans="3:7" s="254" customFormat="1">
      <c r="C227" s="9"/>
      <c r="D227" s="9"/>
      <c r="E227" s="9"/>
      <c r="F227" s="9"/>
      <c r="G227" s="9"/>
    </row>
    <row r="228" spans="3:7" s="254" customFormat="1">
      <c r="C228" s="9"/>
      <c r="D228" s="9"/>
      <c r="E228" s="9"/>
      <c r="F228" s="9"/>
      <c r="G228" s="9"/>
    </row>
    <row r="229" spans="3:7" s="254" customFormat="1">
      <c r="C229" s="9"/>
      <c r="D229" s="9"/>
      <c r="E229" s="9"/>
      <c r="F229" s="9"/>
      <c r="G229" s="9"/>
    </row>
    <row r="230" spans="3:7" s="254" customFormat="1">
      <c r="C230" s="9"/>
      <c r="D230" s="9"/>
      <c r="E230" s="9"/>
      <c r="F230" s="9"/>
      <c r="G230" s="9"/>
    </row>
    <row r="231" spans="3:7" s="254" customFormat="1">
      <c r="C231" s="9"/>
      <c r="D231" s="9"/>
      <c r="E231" s="9"/>
      <c r="F231" s="9"/>
      <c r="G231" s="9"/>
    </row>
    <row r="232" spans="3:7" s="254" customFormat="1">
      <c r="C232" s="9"/>
      <c r="D232" s="9"/>
      <c r="E232" s="9"/>
      <c r="F232" s="9"/>
      <c r="G232" s="9"/>
    </row>
    <row r="233" spans="3:7" s="254" customFormat="1">
      <c r="C233" s="9"/>
      <c r="D233" s="9"/>
      <c r="E233" s="9"/>
      <c r="F233" s="9"/>
      <c r="G233" s="9"/>
    </row>
    <row r="234" spans="3:7" s="254" customFormat="1">
      <c r="C234" s="9"/>
      <c r="D234" s="9"/>
      <c r="E234" s="9"/>
      <c r="F234" s="9"/>
      <c r="G234" s="9"/>
    </row>
    <row r="235" spans="3:7" s="254" customFormat="1">
      <c r="C235" s="9"/>
      <c r="D235" s="9"/>
      <c r="E235" s="9"/>
      <c r="F235" s="9"/>
      <c r="G235" s="9"/>
    </row>
    <row r="236" spans="3:7" s="254" customFormat="1">
      <c r="C236" s="9"/>
      <c r="D236" s="9"/>
      <c r="E236" s="9"/>
      <c r="F236" s="9"/>
      <c r="G236" s="9"/>
    </row>
    <row r="237" spans="3:7" s="254" customFormat="1">
      <c r="C237" s="9"/>
      <c r="D237" s="9"/>
      <c r="E237" s="9"/>
      <c r="F237" s="9"/>
      <c r="G237" s="9"/>
    </row>
    <row r="238" spans="3:7" s="254" customFormat="1">
      <c r="C238" s="9"/>
      <c r="D238" s="9"/>
      <c r="E238" s="9"/>
      <c r="F238" s="9"/>
      <c r="G238" s="9"/>
    </row>
    <row r="239" spans="3:7" s="254" customFormat="1">
      <c r="C239" s="9"/>
      <c r="D239" s="9"/>
      <c r="E239" s="9"/>
      <c r="F239" s="9"/>
      <c r="G239" s="9"/>
    </row>
    <row r="240" spans="3:7" s="254" customFormat="1">
      <c r="C240" s="9"/>
      <c r="D240" s="9"/>
      <c r="E240" s="9"/>
      <c r="F240" s="9"/>
      <c r="G240" s="9"/>
    </row>
    <row r="241" spans="1:8" s="254" customFormat="1">
      <c r="C241" s="9"/>
      <c r="D241" s="9"/>
      <c r="E241" s="9"/>
      <c r="F241" s="9"/>
      <c r="G241" s="9"/>
    </row>
    <row r="242" spans="1:8" s="254" customFormat="1">
      <c r="C242" s="9"/>
      <c r="D242" s="9"/>
      <c r="E242" s="9"/>
      <c r="F242" s="9"/>
      <c r="G242" s="9"/>
    </row>
    <row r="243" spans="1:8" s="254" customFormat="1">
      <c r="C243" s="9"/>
      <c r="D243" s="9"/>
      <c r="E243" s="9"/>
      <c r="F243" s="9"/>
      <c r="G243" s="9"/>
    </row>
    <row r="244" spans="1:8" s="254" customFormat="1">
      <c r="C244" s="9"/>
      <c r="D244" s="9"/>
      <c r="E244" s="9"/>
      <c r="F244" s="9"/>
      <c r="G244" s="9"/>
    </row>
    <row r="245" spans="1:8" s="254" customFormat="1">
      <c r="C245" s="9"/>
      <c r="D245" s="9"/>
      <c r="E245" s="9"/>
      <c r="F245" s="9"/>
      <c r="G245" s="9"/>
    </row>
    <row r="246" spans="1:8">
      <c r="A246" s="41"/>
      <c r="B246" s="41"/>
      <c r="C246" s="42"/>
      <c r="D246" s="42"/>
      <c r="E246" s="42"/>
      <c r="F246" s="42"/>
      <c r="G246" s="42"/>
      <c r="H246" s="41"/>
    </row>
    <row r="247" spans="1:8">
      <c r="A247" s="255"/>
      <c r="B247" s="256"/>
    </row>
    <row r="248" spans="1:8">
      <c r="A248" s="255"/>
      <c r="B248" s="256"/>
    </row>
    <row r="249" spans="1:8">
      <c r="A249" s="255"/>
      <c r="B249" s="256"/>
    </row>
    <row r="250" spans="1:8">
      <c r="A250" s="255"/>
      <c r="B250" s="256"/>
    </row>
    <row r="251" spans="1:8">
      <c r="A251" s="255"/>
      <c r="B251" s="256"/>
    </row>
  </sheetData>
  <dataValidations count="9">
    <dataValidation allowBlank="1" showInputMessage="1" showErrorMessage="1" prompt="Indicar si el deudor ya sobrepasó el plazo estipulado para pago, 90, 180 o 365 días." sqref="I130 I140 I150 I160 I7 I80 I70 I90 I60"/>
    <dataValidation allowBlank="1" showInputMessage="1" showErrorMessage="1" prompt="Informar sobre caraterísticas cualitativas de la cuenta, ejemplo: acciones implementadas para su recuperación, causas de la demora en su recuperación." sqref="H130 H140 H150 H160 H7 H80 H70 H90 H60"/>
    <dataValidation allowBlank="1" showInputMessage="1" showErrorMessage="1" prompt="Importe de la cuentas por cobrar con vencimiento mayor a 365 días." sqref="G130 G140 G150 G160 G7 G80 G70 G90 G60"/>
    <dataValidation allowBlank="1" showInputMessage="1" showErrorMessage="1" prompt="Importe de la cuentas por cobrar con fecha de vencimiento de 181 a 365 días." sqref="F130 F140 F150 F160 F7 F80 F70 F90 F60"/>
    <dataValidation allowBlank="1" showInputMessage="1" showErrorMessage="1" prompt="Importe de la cuentas por cobrar con fecha de vencimiento de 91 a 180 días." sqref="E130 E140 E150 E160 E7 E80 E70 E90 E60"/>
    <dataValidation allowBlank="1" showInputMessage="1" showErrorMessage="1" prompt="Importe de la cuentas por cobrar con fecha de vencimiento de 1 a 90 días." sqref="D130 D140 D150 D160 D7 D80 D70 D90 D60"/>
    <dataValidation allowBlank="1" showInputMessage="1" showErrorMessage="1" prompt="Corresponde al nombre o descripción de la cuenta de acuerdo al Plan de Cuentas emitido por el CONAC." sqref="B130 B140 B150 B160 B7 B80 B70 B90 B6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130 A140 A150 A160 A7 A90 A80 A70 A60"/>
    <dataValidation allowBlank="1" showInputMessage="1" showErrorMessage="1" prompt="Saldo final del periodo de la información financiera trimestral presentada, el cual debe coincidir con la suma de las columnas de 90, 180, 365 y más de 365 días." sqref="C130 C140 C150 C160 C7 C90 C80 C70 C60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D17" sqref="D17"/>
    </sheetView>
  </sheetViews>
  <sheetFormatPr baseColWidth="10" defaultRowHeight="11.25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281"/>
    </row>
    <row r="3" spans="1:17">
      <c r="A3" s="3"/>
      <c r="B3" s="3"/>
      <c r="C3" s="3"/>
      <c r="D3" s="3"/>
      <c r="E3" s="3"/>
      <c r="F3" s="3"/>
      <c r="G3" s="3"/>
      <c r="H3" s="281"/>
    </row>
    <row r="4" spans="1:17" ht="11.25" customHeight="1">
      <c r="A4" s="281"/>
      <c r="B4" s="281"/>
      <c r="C4" s="281"/>
      <c r="D4" s="281"/>
      <c r="E4" s="281"/>
      <c r="F4" s="281"/>
      <c r="G4" s="3"/>
      <c r="H4" s="281"/>
    </row>
    <row r="5" spans="1:17" ht="11.25" customHeight="1">
      <c r="A5" s="70" t="s">
        <v>316</v>
      </c>
      <c r="B5" s="71"/>
      <c r="C5" s="71"/>
      <c r="D5" s="71"/>
      <c r="E5" s="71"/>
      <c r="F5" s="63"/>
      <c r="G5" s="63"/>
      <c r="H5" s="311" t="s">
        <v>318</v>
      </c>
    </row>
    <row r="6" spans="1:17">
      <c r="J6" s="370"/>
      <c r="K6" s="370"/>
      <c r="L6" s="370"/>
      <c r="M6" s="370"/>
      <c r="N6" s="370"/>
      <c r="O6" s="370"/>
      <c r="P6" s="370"/>
      <c r="Q6" s="370"/>
    </row>
    <row r="7" spans="1:17">
      <c r="A7" s="3" t="s">
        <v>84</v>
      </c>
    </row>
    <row r="8" spans="1:17" ht="52.5" customHeight="1">
      <c r="A8" s="371" t="s">
        <v>317</v>
      </c>
      <c r="B8" s="371"/>
      <c r="C8" s="371"/>
      <c r="D8" s="371"/>
      <c r="E8" s="371"/>
      <c r="F8" s="371"/>
      <c r="G8" s="371"/>
      <c r="H8" s="371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40.570312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5" spans="1:4" s="35" customFormat="1" ht="11.25" customHeight="1">
      <c r="A5" s="33" t="s">
        <v>61</v>
      </c>
      <c r="B5" s="258"/>
      <c r="C5" s="43"/>
      <c r="D5" s="263" t="s">
        <v>62</v>
      </c>
    </row>
    <row r="6" spans="1:4">
      <c r="A6" s="44"/>
      <c r="B6" s="44"/>
      <c r="C6" s="45"/>
      <c r="D6" s="46"/>
    </row>
    <row r="7" spans="1:4" ht="15" customHeight="1">
      <c r="A7" s="15" t="s">
        <v>46</v>
      </c>
      <c r="B7" s="16" t="s">
        <v>47</v>
      </c>
      <c r="C7" s="17" t="s">
        <v>48</v>
      </c>
      <c r="D7" s="47" t="s">
        <v>63</v>
      </c>
    </row>
    <row r="8" spans="1:4">
      <c r="A8" s="156"/>
      <c r="B8" s="141"/>
      <c r="C8" s="139"/>
      <c r="D8" s="141"/>
    </row>
    <row r="9" spans="1:4" s="281" customFormat="1">
      <c r="A9" s="156"/>
      <c r="B9" s="141"/>
      <c r="C9" s="139"/>
      <c r="D9" s="141"/>
    </row>
    <row r="10" spans="1:4" s="281" customFormat="1">
      <c r="A10" s="156"/>
      <c r="B10" s="141"/>
      <c r="C10" s="139"/>
      <c r="D10" s="141"/>
    </row>
    <row r="11" spans="1:4" s="281" customFormat="1">
      <c r="A11" s="156"/>
      <c r="B11" s="141"/>
      <c r="C11" s="139"/>
      <c r="D11" s="141"/>
    </row>
    <row r="12" spans="1:4">
      <c r="A12" s="169"/>
      <c r="B12" s="169" t="s">
        <v>221</v>
      </c>
      <c r="C12" s="148">
        <f>SUM(C8:C11)</f>
        <v>0</v>
      </c>
      <c r="D12" s="170"/>
    </row>
    <row r="13" spans="1:4">
      <c r="A13" s="155"/>
      <c r="B13" s="155"/>
      <c r="C13" s="162"/>
      <c r="D13" s="155"/>
    </row>
    <row r="14" spans="1:4">
      <c r="A14" s="155"/>
      <c r="B14" s="155"/>
      <c r="C14" s="162"/>
      <c r="D14" s="155"/>
    </row>
    <row r="15" spans="1:4" s="35" customFormat="1" ht="11.25" customHeight="1">
      <c r="A15" s="33" t="s">
        <v>64</v>
      </c>
      <c r="B15" s="155"/>
      <c r="C15" s="43"/>
      <c r="D15" s="263" t="s">
        <v>62</v>
      </c>
    </row>
    <row r="16" spans="1:4">
      <c r="A16" s="44"/>
      <c r="B16" s="44"/>
      <c r="C16" s="45"/>
      <c r="D16" s="46"/>
    </row>
    <row r="17" spans="1:4" ht="15" customHeight="1">
      <c r="A17" s="15" t="s">
        <v>46</v>
      </c>
      <c r="B17" s="16" t="s">
        <v>47</v>
      </c>
      <c r="C17" s="17" t="s">
        <v>48</v>
      </c>
      <c r="D17" s="47" t="s">
        <v>63</v>
      </c>
    </row>
    <row r="18" spans="1:4">
      <c r="A18" s="160" t="s">
        <v>567</v>
      </c>
      <c r="B18" s="167" t="s">
        <v>568</v>
      </c>
      <c r="C18" s="139">
        <v>29660.94</v>
      </c>
      <c r="D18" s="141"/>
    </row>
    <row r="19" spans="1:4" s="273" customFormat="1">
      <c r="A19" s="160" t="s">
        <v>569</v>
      </c>
      <c r="B19" s="167" t="s">
        <v>570</v>
      </c>
      <c r="C19" s="139">
        <v>4049.57</v>
      </c>
      <c r="D19" s="141"/>
    </row>
    <row r="20" spans="1:4" s="273" customFormat="1">
      <c r="A20" s="160" t="s">
        <v>571</v>
      </c>
      <c r="B20" s="167" t="s">
        <v>572</v>
      </c>
      <c r="C20" s="139">
        <v>439783.34</v>
      </c>
      <c r="D20" s="141"/>
    </row>
    <row r="21" spans="1:4">
      <c r="A21" s="160"/>
      <c r="B21" s="167"/>
      <c r="C21" s="139"/>
      <c r="D21" s="141"/>
    </row>
    <row r="22" spans="1:4">
      <c r="A22" s="153"/>
      <c r="B22" s="153" t="s">
        <v>222</v>
      </c>
      <c r="C22" s="147">
        <f>SUM(C18:C21)</f>
        <v>473493.85000000003</v>
      </c>
      <c r="D22" s="170"/>
    </row>
    <row r="24" spans="1:4">
      <c r="B24" s="8" t="str">
        <f>+UPPER(B13)</f>
        <v/>
      </c>
    </row>
  </sheetData>
  <dataValidations count="6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Corresponde al número de la cuenta de acuerdo al Plan de Cuentas emitido por el CONAC (DOF 23/12/2015)." sqref="A17 A7"/>
    <dataValidation allowBlank="1" showInputMessage="1" showErrorMessage="1" prompt="Saldo final de la Información Financiera Trimestral que se presenta (trimestral: 1er, 2do, 3ro. o 4to.)." sqref="C17"/>
    <dataValidation allowBlank="1" showInputMessage="1" showErrorMessage="1" prompt="Sistema de costeo y método de valuación aplicados a los inventarios (UEPS, PROMEDIO, etc.)" sqref="D7"/>
    <dataValidation allowBlank="1" showInputMessage="1" showErrorMessage="1" prompt="Saldo final de la Información Financiera Trimestral que se presentad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49" t="s">
        <v>43</v>
      </c>
      <c r="B1" s="49"/>
      <c r="C1" s="284"/>
      <c r="D1" s="49"/>
      <c r="E1" s="49"/>
      <c r="F1" s="49"/>
      <c r="G1" s="50"/>
    </row>
    <row r="2" spans="1:7" s="35" customFormat="1" ht="11.25" customHeight="1">
      <c r="A2" s="49" t="s">
        <v>199</v>
      </c>
      <c r="B2" s="49"/>
      <c r="C2" s="284"/>
      <c r="D2" s="49"/>
      <c r="E2" s="49"/>
      <c r="F2" s="49"/>
      <c r="G2" s="49"/>
    </row>
    <row r="5" spans="1:7" ht="11.25" customHeight="1">
      <c r="A5" s="10" t="s">
        <v>65</v>
      </c>
      <c r="B5" s="10"/>
      <c r="G5" s="12" t="s">
        <v>66</v>
      </c>
    </row>
    <row r="6" spans="1:7">
      <c r="A6" s="279"/>
      <c r="B6" s="279"/>
      <c r="C6" s="67"/>
      <c r="D6" s="279"/>
      <c r="E6" s="279"/>
      <c r="F6" s="279"/>
      <c r="G6" s="279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1"/>
      <c r="B8" s="171"/>
      <c r="C8" s="135"/>
      <c r="D8" s="172"/>
      <c r="E8" s="173"/>
      <c r="F8" s="171"/>
      <c r="G8" s="171"/>
    </row>
    <row r="9" spans="1:7" s="281" customFormat="1">
      <c r="A9" s="171"/>
      <c r="B9" s="171"/>
      <c r="C9" s="135"/>
      <c r="D9" s="173"/>
      <c r="E9" s="173"/>
      <c r="F9" s="171"/>
      <c r="G9" s="171"/>
    </row>
    <row r="10" spans="1:7" s="281" customFormat="1">
      <c r="A10" s="171"/>
      <c r="B10" s="171"/>
      <c r="C10" s="135"/>
      <c r="D10" s="173"/>
      <c r="E10" s="173"/>
      <c r="F10" s="171"/>
      <c r="G10" s="171"/>
    </row>
    <row r="11" spans="1:7" s="281" customFormat="1">
      <c r="A11" s="171"/>
      <c r="B11" s="171"/>
      <c r="C11" s="135"/>
      <c r="D11" s="173"/>
      <c r="E11" s="173"/>
      <c r="F11" s="171"/>
      <c r="G11" s="171"/>
    </row>
    <row r="12" spans="1:7" s="281" customFormat="1">
      <c r="A12" s="171"/>
      <c r="B12" s="171"/>
      <c r="C12" s="135"/>
      <c r="D12" s="173"/>
      <c r="E12" s="173"/>
      <c r="F12" s="171"/>
      <c r="G12" s="171"/>
    </row>
    <row r="13" spans="1:7" s="281" customFormat="1">
      <c r="A13" s="171"/>
      <c r="B13" s="171"/>
      <c r="C13" s="135"/>
      <c r="D13" s="173"/>
      <c r="E13" s="173"/>
      <c r="F13" s="171"/>
      <c r="G13" s="171"/>
    </row>
    <row r="14" spans="1:7" s="281" customFormat="1">
      <c r="A14" s="171"/>
      <c r="B14" s="171"/>
      <c r="C14" s="135"/>
      <c r="D14" s="173"/>
      <c r="E14" s="173"/>
      <c r="F14" s="171"/>
      <c r="G14" s="171"/>
    </row>
    <row r="15" spans="1:7">
      <c r="A15" s="171"/>
      <c r="B15" s="171"/>
      <c r="C15" s="135"/>
      <c r="D15" s="173"/>
      <c r="E15" s="173"/>
      <c r="F15" s="171"/>
      <c r="G15" s="171"/>
    </row>
    <row r="16" spans="1:7">
      <c r="A16" s="168"/>
      <c r="B16" s="168" t="s">
        <v>231</v>
      </c>
      <c r="C16" s="143">
        <f>SUM(C8:C15)</f>
        <v>0</v>
      </c>
      <c r="D16" s="168"/>
      <c r="E16" s="168"/>
      <c r="F16" s="168"/>
      <c r="G16" s="16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15" sqref="A1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79"/>
      <c r="B6" s="279"/>
      <c r="C6" s="67"/>
      <c r="D6" s="279"/>
      <c r="E6" s="279"/>
    </row>
    <row r="7" spans="1:5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41" customFormat="1" ht="11.25" customHeight="1">
      <c r="A8" s="172"/>
      <c r="B8" s="172"/>
      <c r="C8" s="165"/>
      <c r="D8" s="172"/>
      <c r="E8" s="172"/>
    </row>
    <row r="9" spans="1:5" s="281" customFormat="1" ht="11.25" customHeight="1">
      <c r="A9" s="172"/>
      <c r="B9" s="172"/>
      <c r="C9" s="165"/>
      <c r="D9" s="172"/>
      <c r="E9" s="172"/>
    </row>
    <row r="10" spans="1:5" s="281" customFormat="1" ht="11.25" customHeight="1">
      <c r="A10" s="172"/>
      <c r="B10" s="172"/>
      <c r="C10" s="165"/>
      <c r="D10" s="172"/>
      <c r="E10" s="172"/>
    </row>
    <row r="11" spans="1:5" s="281" customFormat="1" ht="11.25" customHeight="1">
      <c r="A11" s="172"/>
      <c r="B11" s="172"/>
      <c r="C11" s="165"/>
      <c r="D11" s="172"/>
      <c r="E11" s="172"/>
    </row>
    <row r="12" spans="1:5" s="281" customFormat="1" ht="11.25" customHeight="1">
      <c r="A12" s="172"/>
      <c r="B12" s="172"/>
      <c r="C12" s="165"/>
      <c r="D12" s="172"/>
      <c r="E12" s="172"/>
    </row>
    <row r="13" spans="1:5" s="281" customFormat="1" ht="11.25" customHeight="1">
      <c r="A13" s="172"/>
      <c r="B13" s="172"/>
      <c r="C13" s="165"/>
      <c r="D13" s="172"/>
      <c r="E13" s="172"/>
    </row>
    <row r="14" spans="1:5" s="273" customFormat="1" ht="11.25" customHeight="1">
      <c r="A14" s="172"/>
      <c r="B14" s="172"/>
      <c r="C14" s="165"/>
      <c r="D14" s="172"/>
      <c r="E14" s="172"/>
    </row>
    <row r="15" spans="1:5">
      <c r="A15" s="172"/>
      <c r="B15" s="172"/>
      <c r="C15" s="165"/>
      <c r="D15" s="172"/>
      <c r="E15" s="172"/>
    </row>
    <row r="16" spans="1:5">
      <c r="A16" s="153"/>
      <c r="B16" s="153" t="s">
        <v>232</v>
      </c>
      <c r="C16" s="166">
        <f>SUM(C8:C15)</f>
        <v>0</v>
      </c>
      <c r="D16" s="153"/>
      <c r="E16" s="15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'ESF-04'!Print_Area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2016-10-27T00:05:18Z</cp:lastPrinted>
  <dcterms:created xsi:type="dcterms:W3CDTF">2012-12-11T20:36:24Z</dcterms:created>
  <dcterms:modified xsi:type="dcterms:W3CDTF">2016-10-27T00:08:25Z</dcterms:modified>
</cp:coreProperties>
</file>